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045" activeTab="2"/>
  </bookViews>
  <sheets>
    <sheet name="표지" sheetId="4" r:id="rId1"/>
    <sheet name="1그룹" sheetId="5" r:id="rId2"/>
    <sheet name="2그룹" sheetId="6" r:id="rId3"/>
  </sheets>
  <definedNames>
    <definedName name="_xlnm._FilterDatabase" localSheetId="1" hidden="1">'1그룹'!$A$3:$R$3</definedName>
    <definedName name="_xlnm._FilterDatabase" localSheetId="2" hidden="1">'2그룹'!$A$3:$R$3</definedName>
    <definedName name="_xlnm.Print_Area" localSheetId="1">'1그룹'!$A$1:$Q$192</definedName>
    <definedName name="_xlnm.Print_Area" localSheetId="2">'2그룹'!$A$1:$Q$3</definedName>
    <definedName name="_xlnm.Print_Area" localSheetId="0">표지!$A$1:$C$18</definedName>
    <definedName name="_xlnm.Print_Titles" localSheetId="1">'1그룹'!$3:$3</definedName>
    <definedName name="_xlnm.Print_Titles" localSheetId="2">'2그룹'!$3:$3</definedName>
    <definedName name="_xlnm.Print_Titles" localSheetId="0">#REF!</definedName>
    <definedName name="_xlnm.Print_Titles">#REF!</definedName>
    <definedName name="ㅇㅇ" localSheetId="1">#REF!</definedName>
    <definedName name="ㅇㅇ" localSheetId="2">#REF!</definedName>
    <definedName name="ㅇㅇ" localSheetId="0">#REF!</definedName>
    <definedName name="ㅇㅇ">#REF!</definedName>
    <definedName name="퇴장방지의약품" localSheetId="1">#REF!</definedName>
    <definedName name="퇴장방지의약품" localSheetId="2">#REF!</definedName>
    <definedName name="퇴장방지의약품" localSheetId="0">#REF!</definedName>
    <definedName name="퇴장방지의약품">#REF!</definedName>
  </definedNames>
  <calcPr calcId="144525"/>
</workbook>
</file>

<file path=xl/calcChain.xml><?xml version="1.0" encoding="utf-8"?>
<calcChain xmlns="http://schemas.openxmlformats.org/spreadsheetml/2006/main">
  <c r="O102" i="6" l="1"/>
  <c r="P102" i="6" s="1"/>
  <c r="Q102" i="6" s="1"/>
  <c r="O101" i="6"/>
  <c r="P101" i="6" s="1"/>
  <c r="Q101" i="6" s="1"/>
  <c r="O69" i="6"/>
  <c r="P69" i="6" s="1"/>
  <c r="Q69" i="6" s="1"/>
  <c r="O100" i="6"/>
  <c r="P100" i="6" s="1"/>
  <c r="Q100" i="6" s="1"/>
  <c r="O68" i="6"/>
  <c r="P68" i="6" s="1"/>
  <c r="Q68" i="6" s="1"/>
  <c r="O95" i="6"/>
  <c r="P95" i="6" s="1"/>
  <c r="Q95" i="6" s="1"/>
  <c r="O67" i="6"/>
  <c r="P67" i="6" s="1"/>
  <c r="Q67" i="6" s="1"/>
  <c r="O94" i="6"/>
  <c r="P94" i="6" s="1"/>
  <c r="Q94" i="6" s="1"/>
  <c r="O93" i="6"/>
  <c r="P93" i="6" s="1"/>
  <c r="Q93" i="6" s="1"/>
  <c r="O66" i="6"/>
  <c r="P66" i="6" s="1"/>
  <c r="Q66" i="6" s="1"/>
  <c r="O65" i="6"/>
  <c r="P65" i="6" s="1"/>
  <c r="Q65" i="6" s="1"/>
  <c r="O64" i="6"/>
  <c r="P64" i="6" s="1"/>
  <c r="Q64" i="6" s="1"/>
  <c r="O63" i="6"/>
  <c r="P63" i="6" s="1"/>
  <c r="Q63" i="6" s="1"/>
  <c r="O92" i="6"/>
  <c r="P92" i="6" s="1"/>
  <c r="Q92" i="6" s="1"/>
  <c r="O62" i="6"/>
  <c r="P62" i="6" s="1"/>
  <c r="Q62" i="6" s="1"/>
  <c r="O91" i="6"/>
  <c r="P91" i="6" s="1"/>
  <c r="Q91" i="6" s="1"/>
  <c r="O61" i="6"/>
  <c r="P61" i="6" s="1"/>
  <c r="Q61" i="6" s="1"/>
  <c r="O60" i="6"/>
  <c r="P60" i="6" s="1"/>
  <c r="Q60" i="6" s="1"/>
  <c r="O59" i="6"/>
  <c r="P59" i="6" s="1"/>
  <c r="Q59" i="6" s="1"/>
  <c r="O90" i="6"/>
  <c r="P90" i="6" s="1"/>
  <c r="Q90" i="6" s="1"/>
  <c r="O58" i="6"/>
  <c r="P58" i="6" s="1"/>
  <c r="Q58" i="6" s="1"/>
  <c r="O57" i="6"/>
  <c r="P57" i="6" s="1"/>
  <c r="Q57" i="6" s="1"/>
  <c r="O99" i="6"/>
  <c r="P99" i="6" s="1"/>
  <c r="Q99" i="6" s="1"/>
  <c r="O89" i="6"/>
  <c r="P89" i="6" s="1"/>
  <c r="Q89" i="6" s="1"/>
  <c r="O56" i="6"/>
  <c r="P56" i="6" s="1"/>
  <c r="Q56" i="6" s="1"/>
  <c r="O55" i="6"/>
  <c r="P55" i="6" s="1"/>
  <c r="Q55" i="6" s="1"/>
  <c r="O54" i="6"/>
  <c r="P54" i="6" s="1"/>
  <c r="Q54" i="6" s="1"/>
  <c r="O53" i="6"/>
  <c r="P53" i="6" s="1"/>
  <c r="Q53" i="6" s="1"/>
  <c r="O52" i="6"/>
  <c r="P52" i="6" s="1"/>
  <c r="Q52" i="6" s="1"/>
  <c r="O51" i="6"/>
  <c r="P51" i="6" s="1"/>
  <c r="Q51" i="6" s="1"/>
  <c r="O50" i="6"/>
  <c r="P50" i="6" s="1"/>
  <c r="Q50" i="6" s="1"/>
  <c r="O49" i="6"/>
  <c r="P49" i="6" s="1"/>
  <c r="Q49" i="6" s="1"/>
  <c r="O48" i="6"/>
  <c r="P48" i="6" s="1"/>
  <c r="Q48" i="6" s="1"/>
  <c r="O47" i="6"/>
  <c r="P47" i="6" s="1"/>
  <c r="Q47" i="6" s="1"/>
  <c r="O46" i="6"/>
  <c r="P46" i="6" s="1"/>
  <c r="Q46" i="6" s="1"/>
  <c r="O45" i="6"/>
  <c r="P45" i="6" s="1"/>
  <c r="Q45" i="6" s="1"/>
  <c r="O88" i="6"/>
  <c r="P88" i="6" s="1"/>
  <c r="Q88" i="6" s="1"/>
  <c r="O44" i="6"/>
  <c r="P44" i="6" s="1"/>
  <c r="Q44" i="6" s="1"/>
  <c r="O98" i="6"/>
  <c r="P98" i="6" s="1"/>
  <c r="Q98" i="6" s="1"/>
  <c r="O87" i="6"/>
  <c r="P87" i="6" s="1"/>
  <c r="Q87" i="6" s="1"/>
  <c r="O43" i="6"/>
  <c r="P43" i="6" s="1"/>
  <c r="Q43" i="6" s="1"/>
  <c r="O42" i="6"/>
  <c r="P42" i="6" s="1"/>
  <c r="Q42" i="6" s="1"/>
  <c r="O41" i="6"/>
  <c r="P41" i="6" s="1"/>
  <c r="Q41" i="6" s="1"/>
  <c r="O40" i="6"/>
  <c r="P40" i="6" s="1"/>
  <c r="Q40" i="6" s="1"/>
  <c r="O39" i="6"/>
  <c r="P39" i="6" s="1"/>
  <c r="Q39" i="6" s="1"/>
  <c r="O86" i="6"/>
  <c r="P86" i="6" s="1"/>
  <c r="Q86" i="6" s="1"/>
  <c r="O38" i="6"/>
  <c r="P38" i="6" s="1"/>
  <c r="Q38" i="6" s="1"/>
  <c r="O85" i="6"/>
  <c r="P85" i="6" s="1"/>
  <c r="Q85" i="6" s="1"/>
  <c r="O37" i="6"/>
  <c r="P37" i="6" s="1"/>
  <c r="Q37" i="6" s="1"/>
  <c r="O36" i="6"/>
  <c r="P36" i="6" s="1"/>
  <c r="Q36" i="6" s="1"/>
  <c r="O35" i="6"/>
  <c r="P35" i="6" s="1"/>
  <c r="Q35" i="6" s="1"/>
  <c r="O34" i="6"/>
  <c r="P34" i="6" s="1"/>
  <c r="Q34" i="6" s="1"/>
  <c r="O84" i="6"/>
  <c r="P84" i="6" s="1"/>
  <c r="Q84" i="6" s="1"/>
  <c r="O33" i="6"/>
  <c r="P33" i="6" s="1"/>
  <c r="Q33" i="6" s="1"/>
  <c r="O32" i="6"/>
  <c r="P32" i="6" s="1"/>
  <c r="Q32" i="6" s="1"/>
  <c r="O31" i="6"/>
  <c r="P31" i="6" s="1"/>
  <c r="Q31" i="6" s="1"/>
  <c r="O97" i="6"/>
  <c r="P97" i="6" s="1"/>
  <c r="Q97" i="6" s="1"/>
  <c r="O83" i="6"/>
  <c r="P83" i="6" s="1"/>
  <c r="Q83" i="6" s="1"/>
  <c r="O82" i="6"/>
  <c r="P82" i="6" s="1"/>
  <c r="Q82" i="6" s="1"/>
  <c r="O30" i="6"/>
  <c r="P30" i="6" s="1"/>
  <c r="Q30" i="6" s="1"/>
  <c r="O81" i="6"/>
  <c r="P81" i="6" s="1"/>
  <c r="Q81" i="6" s="1"/>
  <c r="O80" i="6"/>
  <c r="P80" i="6" s="1"/>
  <c r="Q80" i="6" s="1"/>
  <c r="O79" i="6"/>
  <c r="P79" i="6" s="1"/>
  <c r="Q79" i="6" s="1"/>
  <c r="O29" i="6"/>
  <c r="P29" i="6" s="1"/>
  <c r="Q29" i="6" s="1"/>
  <c r="O78" i="6"/>
  <c r="P78" i="6" s="1"/>
  <c r="Q78" i="6" s="1"/>
  <c r="P28" i="6"/>
  <c r="Q28" i="6" s="1"/>
  <c r="O28" i="6"/>
  <c r="O27" i="6"/>
  <c r="P27" i="6" s="1"/>
  <c r="Q27" i="6" s="1"/>
  <c r="O26" i="6"/>
  <c r="P26" i="6" s="1"/>
  <c r="Q26" i="6" s="1"/>
  <c r="O25" i="6"/>
  <c r="P25" i="6" s="1"/>
  <c r="Q25" i="6" s="1"/>
  <c r="O24" i="6"/>
  <c r="P24" i="6" s="1"/>
  <c r="Q24" i="6" s="1"/>
  <c r="O23" i="6"/>
  <c r="P23" i="6" s="1"/>
  <c r="Q23" i="6" s="1"/>
  <c r="O22" i="6"/>
  <c r="P22" i="6" s="1"/>
  <c r="Q22" i="6" s="1"/>
  <c r="O21" i="6"/>
  <c r="P21" i="6" s="1"/>
  <c r="Q21" i="6" s="1"/>
  <c r="O20" i="6"/>
  <c r="P20" i="6" s="1"/>
  <c r="Q20" i="6" s="1"/>
  <c r="O19" i="6"/>
  <c r="P19" i="6" s="1"/>
  <c r="Q19" i="6" s="1"/>
  <c r="O18" i="6"/>
  <c r="P18" i="6" s="1"/>
  <c r="Q18" i="6" s="1"/>
  <c r="O17" i="6"/>
  <c r="P17" i="6" s="1"/>
  <c r="Q17" i="6" s="1"/>
  <c r="O16" i="6"/>
  <c r="P16" i="6" s="1"/>
  <c r="Q16" i="6" s="1"/>
  <c r="O15" i="6"/>
  <c r="P15" i="6" s="1"/>
  <c r="Q15" i="6" s="1"/>
  <c r="O104" i="6"/>
  <c r="P104" i="6" s="1"/>
  <c r="Q104" i="6" s="1"/>
  <c r="O14" i="6"/>
  <c r="P14" i="6" s="1"/>
  <c r="Q14" i="6" s="1"/>
  <c r="O13" i="6"/>
  <c r="P13" i="6" s="1"/>
  <c r="Q13" i="6" s="1"/>
  <c r="O12" i="6"/>
  <c r="P12" i="6" s="1"/>
  <c r="Q12" i="6" s="1"/>
  <c r="O77" i="6"/>
  <c r="P77" i="6" s="1"/>
  <c r="Q77" i="6" s="1"/>
  <c r="O76" i="6"/>
  <c r="P76" i="6" s="1"/>
  <c r="Q76" i="6" s="1"/>
  <c r="O11" i="6"/>
  <c r="P11" i="6" s="1"/>
  <c r="Q11" i="6" s="1"/>
  <c r="O10" i="6"/>
  <c r="P10" i="6" s="1"/>
  <c r="Q10" i="6" s="1"/>
  <c r="O75" i="6"/>
  <c r="P75" i="6" s="1"/>
  <c r="Q75" i="6" s="1"/>
  <c r="O9" i="6"/>
  <c r="P9" i="6" s="1"/>
  <c r="Q9" i="6" s="1"/>
  <c r="O74" i="6"/>
  <c r="P74" i="6" s="1"/>
  <c r="Q74" i="6" s="1"/>
  <c r="O73" i="6"/>
  <c r="P73" i="6" s="1"/>
  <c r="Q73" i="6" s="1"/>
  <c r="O72" i="6"/>
  <c r="P72" i="6" s="1"/>
  <c r="Q72" i="6" s="1"/>
  <c r="O71" i="6"/>
  <c r="P71" i="6" s="1"/>
  <c r="Q71" i="6" s="1"/>
  <c r="O8" i="6"/>
  <c r="P8" i="6" s="1"/>
  <c r="Q8" i="6" s="1"/>
  <c r="O103" i="6"/>
  <c r="P103" i="6" s="1"/>
  <c r="Q103" i="6" s="1"/>
  <c r="O96" i="6"/>
  <c r="P96" i="6" s="1"/>
  <c r="Q96" i="6" s="1"/>
  <c r="O7" i="6"/>
  <c r="P7" i="6" s="1"/>
  <c r="Q7" i="6" s="1"/>
  <c r="O70" i="6"/>
  <c r="P70" i="6" s="1"/>
  <c r="Q70" i="6" s="1"/>
  <c r="O6" i="6"/>
  <c r="P6" i="6" s="1"/>
  <c r="Q6" i="6" s="1"/>
  <c r="O5" i="6"/>
  <c r="P5" i="6" s="1"/>
  <c r="Q5" i="6" s="1"/>
  <c r="O4" i="6"/>
  <c r="P4" i="6" s="1"/>
  <c r="Q4" i="6" s="1"/>
  <c r="O25" i="5"/>
  <c r="P25" i="5" s="1"/>
  <c r="Q25" i="5" s="1"/>
  <c r="O4" i="5"/>
  <c r="P4" i="5" s="1"/>
  <c r="Q4" i="5" s="1"/>
  <c r="O14" i="5"/>
  <c r="P14" i="5" s="1"/>
  <c r="Q14" i="5" s="1"/>
  <c r="O79" i="5"/>
  <c r="P79" i="5" s="1"/>
  <c r="Q79" i="5" s="1"/>
  <c r="O31" i="5"/>
  <c r="P31" i="5" s="1"/>
  <c r="Q31" i="5" s="1"/>
  <c r="O125" i="5"/>
  <c r="P125" i="5" s="1"/>
  <c r="Q125" i="5" s="1"/>
  <c r="O106" i="5"/>
  <c r="P106" i="5" s="1"/>
  <c r="Q106" i="5" s="1"/>
  <c r="O5" i="5"/>
  <c r="P5" i="5" s="1"/>
  <c r="Q5" i="5" s="1"/>
  <c r="O109" i="5"/>
  <c r="P109" i="5" s="1"/>
  <c r="Q109" i="5" s="1"/>
  <c r="O19" i="5"/>
  <c r="P19" i="5" s="1"/>
  <c r="Q19" i="5" s="1"/>
  <c r="O129" i="5"/>
  <c r="P129" i="5" s="1"/>
  <c r="Q129" i="5" s="1"/>
  <c r="O99" i="5"/>
  <c r="P99" i="5" s="1"/>
  <c r="Q99" i="5" s="1"/>
  <c r="O78" i="5"/>
  <c r="P78" i="5" s="1"/>
  <c r="Q78" i="5" s="1"/>
  <c r="O18" i="5"/>
  <c r="P18" i="5" s="1"/>
  <c r="Q18" i="5" s="1"/>
  <c r="O24" i="5"/>
  <c r="P24" i="5" s="1"/>
  <c r="Q24" i="5" s="1"/>
  <c r="O28" i="5"/>
  <c r="P28" i="5" s="1"/>
  <c r="Q28" i="5" s="1"/>
  <c r="O94" i="5"/>
  <c r="P94" i="5" s="1"/>
  <c r="Q94" i="5" s="1"/>
  <c r="O51" i="5"/>
  <c r="P51" i="5" s="1"/>
  <c r="Q51" i="5" s="1"/>
  <c r="O41" i="5"/>
  <c r="P41" i="5" s="1"/>
  <c r="Q41" i="5" s="1"/>
  <c r="O110" i="5"/>
  <c r="P110" i="5" s="1"/>
  <c r="Q110" i="5" s="1"/>
  <c r="O64" i="5"/>
  <c r="P64" i="5" s="1"/>
  <c r="Q64" i="5" s="1"/>
  <c r="O184" i="5"/>
  <c r="P184" i="5" s="1"/>
  <c r="Q184" i="5" s="1"/>
  <c r="O65" i="5"/>
  <c r="P65" i="5" s="1"/>
  <c r="Q65" i="5" s="1"/>
  <c r="O243" i="5"/>
  <c r="P243" i="5" s="1"/>
  <c r="Q243" i="5" s="1"/>
  <c r="O119" i="5"/>
  <c r="P119" i="5" s="1"/>
  <c r="Q119" i="5" s="1"/>
  <c r="O27" i="5"/>
  <c r="P27" i="5" s="1"/>
  <c r="Q27" i="5" s="1"/>
  <c r="O46" i="5"/>
  <c r="P46" i="5" s="1"/>
  <c r="Q46" i="5" s="1"/>
  <c r="O29" i="5"/>
  <c r="P29" i="5" s="1"/>
  <c r="Q29" i="5" s="1"/>
  <c r="O71" i="5"/>
  <c r="P71" i="5" s="1"/>
  <c r="Q71" i="5" s="1"/>
  <c r="O45" i="5"/>
  <c r="P45" i="5" s="1"/>
  <c r="Q45" i="5" s="1"/>
  <c r="O118" i="5"/>
  <c r="P118" i="5" s="1"/>
  <c r="Q118" i="5" s="1"/>
  <c r="O7" i="5"/>
  <c r="P7" i="5" s="1"/>
  <c r="Q7" i="5" s="1"/>
  <c r="O61" i="5"/>
  <c r="P61" i="5" s="1"/>
  <c r="Q61" i="5" s="1"/>
  <c r="O47" i="5"/>
  <c r="P47" i="5" s="1"/>
  <c r="Q47" i="5" s="1"/>
  <c r="O104" i="5"/>
  <c r="P104" i="5" s="1"/>
  <c r="Q104" i="5" s="1"/>
  <c r="O101" i="5"/>
  <c r="P101" i="5" s="1"/>
  <c r="Q101" i="5" s="1"/>
  <c r="O239" i="5"/>
  <c r="P239" i="5" s="1"/>
  <c r="Q239" i="5" s="1"/>
  <c r="O38" i="5"/>
  <c r="P38" i="5" s="1"/>
  <c r="Q38" i="5" s="1"/>
  <c r="O225" i="5"/>
  <c r="P225" i="5" s="1"/>
  <c r="Q225" i="5" s="1"/>
  <c r="O209" i="5"/>
  <c r="P209" i="5" s="1"/>
  <c r="Q209" i="5" s="1"/>
  <c r="O17" i="5"/>
  <c r="P17" i="5" s="1"/>
  <c r="Q17" i="5" s="1"/>
  <c r="O74" i="5"/>
  <c r="P74" i="5" s="1"/>
  <c r="Q74" i="5" s="1"/>
  <c r="O87" i="5"/>
  <c r="P87" i="5" s="1"/>
  <c r="Q87" i="5" s="1"/>
  <c r="O62" i="5"/>
  <c r="P62" i="5" s="1"/>
  <c r="Q62" i="5" s="1"/>
  <c r="O37" i="5"/>
  <c r="P37" i="5" s="1"/>
  <c r="Q37" i="5" s="1"/>
  <c r="O204" i="5"/>
  <c r="P204" i="5" s="1"/>
  <c r="Q204" i="5" s="1"/>
  <c r="O244" i="5"/>
  <c r="P244" i="5" s="1"/>
  <c r="Q244" i="5" s="1"/>
  <c r="O42" i="5"/>
  <c r="P42" i="5" s="1"/>
  <c r="Q42" i="5" s="1"/>
  <c r="O194" i="5"/>
  <c r="P194" i="5" s="1"/>
  <c r="Q194" i="5" s="1"/>
  <c r="O103" i="5"/>
  <c r="P103" i="5" s="1"/>
  <c r="Q103" i="5" s="1"/>
  <c r="O69" i="5"/>
  <c r="P69" i="5" s="1"/>
  <c r="Q69" i="5" s="1"/>
  <c r="O98" i="5"/>
  <c r="P98" i="5" s="1"/>
  <c r="Q98" i="5" s="1"/>
  <c r="O159" i="5"/>
  <c r="P159" i="5" s="1"/>
  <c r="Q159" i="5" s="1"/>
  <c r="O124" i="5"/>
  <c r="P124" i="5" s="1"/>
  <c r="Q124" i="5" s="1"/>
  <c r="O58" i="5"/>
  <c r="P58" i="5" s="1"/>
  <c r="Q58" i="5" s="1"/>
  <c r="O128" i="5"/>
  <c r="P128" i="5" s="1"/>
  <c r="Q128" i="5" s="1"/>
  <c r="O114" i="5"/>
  <c r="P114" i="5" s="1"/>
  <c r="Q114" i="5" s="1"/>
  <c r="O241" i="5"/>
  <c r="P241" i="5" s="1"/>
  <c r="Q241" i="5" s="1"/>
  <c r="O116" i="5"/>
  <c r="P116" i="5" s="1"/>
  <c r="Q116" i="5" s="1"/>
  <c r="O195" i="5"/>
  <c r="P195" i="5" s="1"/>
  <c r="Q195" i="5" s="1"/>
  <c r="O105" i="5"/>
  <c r="P105" i="5" s="1"/>
  <c r="Q105" i="5" s="1"/>
  <c r="O121" i="5"/>
  <c r="P121" i="5" s="1"/>
  <c r="Q121" i="5" s="1"/>
  <c r="O107" i="5"/>
  <c r="P107" i="5" s="1"/>
  <c r="Q107" i="5" s="1"/>
  <c r="O102" i="5"/>
  <c r="P102" i="5" s="1"/>
  <c r="Q102" i="5" s="1"/>
  <c r="O70" i="5"/>
  <c r="P70" i="5" s="1"/>
  <c r="Q70" i="5" s="1"/>
  <c r="O54" i="5"/>
  <c r="P54" i="5" s="1"/>
  <c r="Q54" i="5" s="1"/>
  <c r="O16" i="5"/>
  <c r="P16" i="5" s="1"/>
  <c r="Q16" i="5" s="1"/>
  <c r="O59" i="5"/>
  <c r="P59" i="5" s="1"/>
  <c r="Q59" i="5" s="1"/>
  <c r="O73" i="5"/>
  <c r="P73" i="5" s="1"/>
  <c r="Q73" i="5" s="1"/>
  <c r="O91" i="5"/>
  <c r="P91" i="5" s="1"/>
  <c r="Q91" i="5" s="1"/>
  <c r="O197" i="5"/>
  <c r="P197" i="5" s="1"/>
  <c r="Q197" i="5" s="1"/>
  <c r="O240" i="5"/>
  <c r="P240" i="5" s="1"/>
  <c r="Q240" i="5" s="1"/>
  <c r="O22" i="5"/>
  <c r="P22" i="5" s="1"/>
  <c r="Q22" i="5" s="1"/>
  <c r="O6" i="5"/>
  <c r="P6" i="5" s="1"/>
  <c r="Q6" i="5" s="1"/>
  <c r="O13" i="5"/>
  <c r="P13" i="5" s="1"/>
  <c r="Q13" i="5" s="1"/>
  <c r="O32" i="5"/>
  <c r="P32" i="5" s="1"/>
  <c r="Q32" i="5" s="1"/>
  <c r="O100" i="5"/>
  <c r="P100" i="5" s="1"/>
  <c r="Q100" i="5" s="1"/>
  <c r="O113" i="5"/>
  <c r="P113" i="5" s="1"/>
  <c r="Q113" i="5" s="1"/>
  <c r="O84" i="5"/>
  <c r="P84" i="5" s="1"/>
  <c r="Q84" i="5" s="1"/>
  <c r="O81" i="5"/>
  <c r="P81" i="5" s="1"/>
  <c r="Q81" i="5" s="1"/>
  <c r="O50" i="5"/>
  <c r="P50" i="5" s="1"/>
  <c r="Q50" i="5" s="1"/>
  <c r="O15" i="5"/>
  <c r="P15" i="5" s="1"/>
  <c r="Q15" i="5" s="1"/>
  <c r="O12" i="5"/>
  <c r="P12" i="5" s="1"/>
  <c r="Q12" i="5" s="1"/>
  <c r="O66" i="5"/>
  <c r="P66" i="5" s="1"/>
  <c r="Q66" i="5" s="1"/>
  <c r="O75" i="5"/>
  <c r="P75" i="5" s="1"/>
  <c r="Q75" i="5" s="1"/>
  <c r="O33" i="5"/>
  <c r="P33" i="5" s="1"/>
  <c r="Q33" i="5" s="1"/>
  <c r="O11" i="5"/>
  <c r="P11" i="5" s="1"/>
  <c r="Q11" i="5" s="1"/>
  <c r="O226" i="5"/>
  <c r="P226" i="5" s="1"/>
  <c r="Q226" i="5" s="1"/>
  <c r="O67" i="5"/>
  <c r="P67" i="5" s="1"/>
  <c r="Q67" i="5" s="1"/>
  <c r="O97" i="5"/>
  <c r="P97" i="5" s="1"/>
  <c r="Q97" i="5" s="1"/>
  <c r="O48" i="5"/>
  <c r="P48" i="5" s="1"/>
  <c r="Q48" i="5" s="1"/>
  <c r="O23" i="5"/>
  <c r="P23" i="5" s="1"/>
  <c r="Q23" i="5" s="1"/>
  <c r="O53" i="5"/>
  <c r="P53" i="5" s="1"/>
  <c r="Q53" i="5" s="1"/>
  <c r="O222" i="5"/>
  <c r="P222" i="5" s="1"/>
  <c r="Q222" i="5" s="1"/>
  <c r="O96" i="5"/>
  <c r="P96" i="5" s="1"/>
  <c r="Q96" i="5" s="1"/>
  <c r="O183" i="5"/>
  <c r="P183" i="5" s="1"/>
  <c r="Q183" i="5" s="1"/>
  <c r="O85" i="5"/>
  <c r="P85" i="5" s="1"/>
  <c r="Q85" i="5" s="1"/>
  <c r="O123" i="5"/>
  <c r="P123" i="5" s="1"/>
  <c r="Q123" i="5" s="1"/>
  <c r="O108" i="5"/>
  <c r="P108" i="5" s="1"/>
  <c r="Q108" i="5" s="1"/>
  <c r="O57" i="5"/>
  <c r="P57" i="5" s="1"/>
  <c r="Q57" i="5" s="1"/>
  <c r="O52" i="5"/>
  <c r="P52" i="5" s="1"/>
  <c r="Q52" i="5" s="1"/>
  <c r="O49" i="5"/>
  <c r="P49" i="5" s="1"/>
  <c r="Q49" i="5" s="1"/>
  <c r="O177" i="5"/>
  <c r="P177" i="5" s="1"/>
  <c r="Q177" i="5" s="1"/>
  <c r="O203" i="5"/>
  <c r="P203" i="5" s="1"/>
  <c r="Q203" i="5" s="1"/>
  <c r="O89" i="5"/>
  <c r="P89" i="5" s="1"/>
  <c r="Q89" i="5" s="1"/>
  <c r="O9" i="5"/>
  <c r="P9" i="5" s="1"/>
  <c r="Q9" i="5" s="1"/>
  <c r="O205" i="5"/>
  <c r="P205" i="5" s="1"/>
  <c r="Q205" i="5" s="1"/>
  <c r="O30" i="5"/>
  <c r="P30" i="5" s="1"/>
  <c r="Q30" i="5" s="1"/>
  <c r="O133" i="5"/>
  <c r="P133" i="5" s="1"/>
  <c r="Q133" i="5" s="1"/>
  <c r="O166" i="5"/>
  <c r="P166" i="5" s="1"/>
  <c r="Q166" i="5" s="1"/>
  <c r="O221" i="5"/>
  <c r="P221" i="5" s="1"/>
  <c r="Q221" i="5" s="1"/>
  <c r="O95" i="5"/>
  <c r="P95" i="5" s="1"/>
  <c r="Q95" i="5" s="1"/>
  <c r="O126" i="5"/>
  <c r="P126" i="5" s="1"/>
  <c r="Q126" i="5" s="1"/>
  <c r="O227" i="5"/>
  <c r="P227" i="5" s="1"/>
  <c r="Q227" i="5" s="1"/>
  <c r="O43" i="5"/>
  <c r="P43" i="5" s="1"/>
  <c r="Q43" i="5" s="1"/>
  <c r="O112" i="5"/>
  <c r="P112" i="5" s="1"/>
  <c r="Q112" i="5" s="1"/>
  <c r="O117" i="5"/>
  <c r="P117" i="5" s="1"/>
  <c r="Q117" i="5" s="1"/>
  <c r="O86" i="5"/>
  <c r="P86" i="5" s="1"/>
  <c r="Q86" i="5" s="1"/>
  <c r="O76" i="5"/>
  <c r="P76" i="5" s="1"/>
  <c r="Q76" i="5" s="1"/>
  <c r="O155" i="5"/>
  <c r="P155" i="5" s="1"/>
  <c r="Q155" i="5" s="1"/>
  <c r="O72" i="5"/>
  <c r="P72" i="5" s="1"/>
  <c r="Q72" i="5" s="1"/>
  <c r="O60" i="5"/>
  <c r="P60" i="5" s="1"/>
  <c r="Q60" i="5" s="1"/>
  <c r="O21" i="5"/>
  <c r="P21" i="5" s="1"/>
  <c r="Q21" i="5" s="1"/>
  <c r="O178" i="5"/>
  <c r="P178" i="5" s="1"/>
  <c r="Q178" i="5" s="1"/>
  <c r="O115" i="5"/>
  <c r="P115" i="5" s="1"/>
  <c r="Q115" i="5" s="1"/>
  <c r="O150" i="5"/>
  <c r="P150" i="5" s="1"/>
  <c r="Q150" i="5" s="1"/>
  <c r="O90" i="5"/>
  <c r="P90" i="5" s="1"/>
  <c r="Q90" i="5" s="1"/>
  <c r="O55" i="5"/>
  <c r="P55" i="5" s="1"/>
  <c r="Q55" i="5" s="1"/>
  <c r="O215" i="5"/>
  <c r="P215" i="5" s="1"/>
  <c r="Q215" i="5" s="1"/>
  <c r="O92" i="5"/>
  <c r="P92" i="5" s="1"/>
  <c r="Q92" i="5" s="1"/>
  <c r="O40" i="5"/>
  <c r="P40" i="5" s="1"/>
  <c r="Q40" i="5" s="1"/>
  <c r="O35" i="5"/>
  <c r="P35" i="5" s="1"/>
  <c r="Q35" i="5" s="1"/>
  <c r="O20" i="5"/>
  <c r="P20" i="5" s="1"/>
  <c r="Q20" i="5" s="1"/>
  <c r="O180" i="5"/>
  <c r="P180" i="5" s="1"/>
  <c r="Q180" i="5" s="1"/>
  <c r="O137" i="5"/>
  <c r="P137" i="5" s="1"/>
  <c r="Q137" i="5" s="1"/>
  <c r="O63" i="5"/>
  <c r="P63" i="5" s="1"/>
  <c r="Q63" i="5" s="1"/>
  <c r="O235" i="5"/>
  <c r="P235" i="5" s="1"/>
  <c r="Q235" i="5" s="1"/>
  <c r="O138" i="5"/>
  <c r="P138" i="5" s="1"/>
  <c r="Q138" i="5" s="1"/>
  <c r="O158" i="5"/>
  <c r="P158" i="5" s="1"/>
  <c r="Q158" i="5" s="1"/>
  <c r="O135" i="5"/>
  <c r="P135" i="5" s="1"/>
  <c r="Q135" i="5" s="1"/>
  <c r="O88" i="5"/>
  <c r="P88" i="5" s="1"/>
  <c r="Q88" i="5" s="1"/>
  <c r="O80" i="5"/>
  <c r="P80" i="5" s="1"/>
  <c r="Q80" i="5" s="1"/>
  <c r="O68" i="5"/>
  <c r="P68" i="5" s="1"/>
  <c r="Q68" i="5" s="1"/>
  <c r="O210" i="5"/>
  <c r="P210" i="5" s="1"/>
  <c r="Q210" i="5" s="1"/>
  <c r="O176" i="5"/>
  <c r="P176" i="5" s="1"/>
  <c r="Q176" i="5" s="1"/>
  <c r="O127" i="5"/>
  <c r="P127" i="5" s="1"/>
  <c r="Q127" i="5" s="1"/>
  <c r="O122" i="5"/>
  <c r="P122" i="5" s="1"/>
  <c r="Q122" i="5" s="1"/>
  <c r="O120" i="5"/>
  <c r="P120" i="5" s="1"/>
  <c r="Q120" i="5" s="1"/>
  <c r="O218" i="5"/>
  <c r="P218" i="5" s="1"/>
  <c r="Q218" i="5" s="1"/>
  <c r="O198" i="5"/>
  <c r="P198" i="5" s="1"/>
  <c r="Q198" i="5" s="1"/>
  <c r="O191" i="5"/>
  <c r="P191" i="5" s="1"/>
  <c r="Q191" i="5" s="1"/>
  <c r="O182" i="5"/>
  <c r="P182" i="5" s="1"/>
  <c r="Q182" i="5" s="1"/>
  <c r="O36" i="5"/>
  <c r="P36" i="5" s="1"/>
  <c r="Q36" i="5" s="1"/>
  <c r="O34" i="5"/>
  <c r="P34" i="5" s="1"/>
  <c r="Q34" i="5" s="1"/>
  <c r="O26" i="5"/>
  <c r="P26" i="5" s="1"/>
  <c r="Q26" i="5" s="1"/>
  <c r="O10" i="5"/>
  <c r="P10" i="5" s="1"/>
  <c r="Q10" i="5" s="1"/>
  <c r="O8" i="5"/>
  <c r="P8" i="5" s="1"/>
  <c r="Q8" i="5" s="1"/>
  <c r="O153" i="5"/>
  <c r="P153" i="5" s="1"/>
  <c r="Q153" i="5" s="1"/>
  <c r="O131" i="5"/>
  <c r="P131" i="5" s="1"/>
  <c r="Q131" i="5" s="1"/>
  <c r="O196" i="5"/>
  <c r="P196" i="5" s="1"/>
  <c r="Q196" i="5" s="1"/>
  <c r="O160" i="5"/>
  <c r="P160" i="5" s="1"/>
  <c r="Q160" i="5" s="1"/>
  <c r="O130" i="5"/>
  <c r="P130" i="5" s="1"/>
  <c r="Q130" i="5" s="1"/>
  <c r="O152" i="5"/>
  <c r="P152" i="5" s="1"/>
  <c r="Q152" i="5" s="1"/>
  <c r="O140" i="5"/>
  <c r="P140" i="5" s="1"/>
  <c r="Q140" i="5" s="1"/>
  <c r="O162" i="5"/>
  <c r="P162" i="5" s="1"/>
  <c r="Q162" i="5" s="1"/>
  <c r="O202" i="5"/>
  <c r="P202" i="5" s="1"/>
  <c r="Q202" i="5" s="1"/>
  <c r="O217" i="5"/>
  <c r="P217" i="5" s="1"/>
  <c r="Q217" i="5" s="1"/>
  <c r="O228" i="5"/>
  <c r="P228" i="5" s="1"/>
  <c r="Q228" i="5" s="1"/>
  <c r="O206" i="5"/>
  <c r="P206" i="5" s="1"/>
  <c r="Q206" i="5" s="1"/>
  <c r="O238" i="5"/>
  <c r="P238" i="5" s="1"/>
  <c r="O151" i="5"/>
  <c r="P151" i="5" s="1"/>
  <c r="Q151" i="5" s="1"/>
  <c r="O220" i="5"/>
  <c r="P220" i="5" s="1"/>
  <c r="Q220" i="5" s="1"/>
  <c r="O214" i="5"/>
  <c r="P214" i="5" s="1"/>
  <c r="Q214" i="5" s="1"/>
  <c r="O190" i="5"/>
  <c r="P190" i="5" s="1"/>
  <c r="Q190" i="5" s="1"/>
  <c r="O242" i="5"/>
  <c r="P242" i="5" s="1"/>
  <c r="Q242" i="5" s="1"/>
  <c r="O188" i="5"/>
  <c r="P188" i="5" s="1"/>
  <c r="Q188" i="5" s="1"/>
  <c r="O186" i="5"/>
  <c r="P186" i="5" s="1"/>
  <c r="Q186" i="5" s="1"/>
  <c r="O181" i="5"/>
  <c r="P181" i="5" s="1"/>
  <c r="Q181" i="5" s="1"/>
  <c r="O174" i="5"/>
  <c r="P174" i="5" s="1"/>
  <c r="Q174" i="5" s="1"/>
  <c r="O170" i="5"/>
  <c r="P170" i="5" s="1"/>
  <c r="Q170" i="5" s="1"/>
  <c r="O168" i="5"/>
  <c r="P168" i="5" s="1"/>
  <c r="Q168" i="5" s="1"/>
  <c r="O167" i="5"/>
  <c r="P167" i="5" s="1"/>
  <c r="Q167" i="5" s="1"/>
  <c r="O200" i="5"/>
  <c r="P200" i="5" s="1"/>
  <c r="Q200" i="5" s="1"/>
  <c r="O164" i="5"/>
  <c r="P164" i="5" s="1"/>
  <c r="Q164" i="5" s="1"/>
  <c r="O165" i="5"/>
  <c r="P165" i="5" s="1"/>
  <c r="Q165" i="5" s="1"/>
  <c r="O236" i="5"/>
  <c r="P236" i="5" s="1"/>
  <c r="Q236" i="5" s="1"/>
  <c r="O245" i="5"/>
  <c r="P245" i="5" s="1"/>
  <c r="Q245" i="5" s="1"/>
  <c r="O211" i="5"/>
  <c r="P211" i="5" s="1"/>
  <c r="Q211" i="5" s="1"/>
  <c r="O93" i="5"/>
  <c r="P93" i="5" s="1"/>
  <c r="Q93" i="5" s="1"/>
  <c r="O83" i="5"/>
  <c r="P83" i="5" s="1"/>
  <c r="Q83" i="5" s="1"/>
  <c r="O82" i="5"/>
  <c r="P82" i="5" s="1"/>
  <c r="Q82" i="5" s="1"/>
  <c r="O77" i="5"/>
  <c r="P77" i="5" s="1"/>
  <c r="Q77" i="5" s="1"/>
  <c r="O146" i="5"/>
  <c r="P146" i="5" s="1"/>
  <c r="Q146" i="5" s="1"/>
  <c r="O56" i="5"/>
  <c r="P56" i="5" s="1"/>
  <c r="Q56" i="5" s="1"/>
  <c r="O44" i="5"/>
  <c r="P44" i="5" s="1"/>
  <c r="Q44" i="5" s="1"/>
  <c r="O39" i="5"/>
  <c r="P39" i="5" s="1"/>
  <c r="Q39" i="5" s="1"/>
  <c r="O172" i="5"/>
  <c r="P172" i="5" s="1"/>
  <c r="Q172" i="5" s="1"/>
  <c r="O111" i="5"/>
  <c r="P111" i="5" s="1"/>
  <c r="Q111" i="5" s="1"/>
  <c r="O147" i="5"/>
  <c r="P147" i="5" s="1"/>
  <c r="Q147" i="5" s="1"/>
  <c r="O175" i="5"/>
  <c r="P175" i="5" s="1"/>
  <c r="Q175" i="5" s="1"/>
  <c r="O163" i="5"/>
  <c r="P163" i="5" s="1"/>
  <c r="Q163" i="5" s="1"/>
  <c r="O193" i="5"/>
  <c r="P193" i="5" s="1"/>
  <c r="Q193" i="5" s="1"/>
  <c r="O171" i="5"/>
  <c r="P171" i="5" s="1"/>
  <c r="Q171" i="5" s="1"/>
  <c r="O192" i="5"/>
  <c r="P192" i="5" s="1"/>
  <c r="Q192" i="5" s="1"/>
  <c r="O199" i="5"/>
  <c r="P199" i="5" s="1"/>
  <c r="Q199" i="5" s="1"/>
  <c r="O237" i="5"/>
  <c r="P237" i="5" s="1"/>
  <c r="Q237" i="5" s="1"/>
  <c r="O213" i="5"/>
  <c r="P213" i="5" s="1"/>
  <c r="Q213" i="5" s="1"/>
  <c r="O157" i="5"/>
  <c r="P157" i="5" s="1"/>
  <c r="Q157" i="5" s="1"/>
  <c r="O234" i="5"/>
  <c r="P234" i="5" s="1"/>
  <c r="Q234" i="5" s="1"/>
  <c r="O230" i="5"/>
  <c r="P230" i="5" s="1"/>
  <c r="Q230" i="5" s="1"/>
  <c r="O219" i="5"/>
  <c r="P219" i="5" s="1"/>
  <c r="Q219" i="5" s="1"/>
  <c r="O216" i="5"/>
  <c r="P216" i="5" s="1"/>
  <c r="Q216" i="5" s="1"/>
  <c r="O212" i="5"/>
  <c r="P212" i="5" s="1"/>
  <c r="Q212" i="5" s="1"/>
  <c r="O208" i="5"/>
  <c r="P208" i="5" s="1"/>
  <c r="Q208" i="5" s="1"/>
  <c r="O207" i="5"/>
  <c r="P207" i="5" s="1"/>
  <c r="Q207" i="5" s="1"/>
  <c r="O201" i="5"/>
  <c r="P201" i="5" s="1"/>
  <c r="Q201" i="5" s="1"/>
  <c r="O187" i="5"/>
  <c r="P187" i="5" s="1"/>
  <c r="Q187" i="5" s="1"/>
  <c r="O179" i="5"/>
  <c r="P179" i="5" s="1"/>
  <c r="Q179" i="5" s="1"/>
  <c r="O173" i="5"/>
  <c r="P173" i="5" s="1"/>
  <c r="Q173" i="5" s="1"/>
  <c r="O136" i="5"/>
  <c r="P136" i="5" s="1"/>
  <c r="Q136" i="5" s="1"/>
  <c r="O169" i="5"/>
  <c r="P169" i="5" s="1"/>
  <c r="Q169" i="5" s="1"/>
  <c r="O141" i="5"/>
  <c r="P141" i="5" s="1"/>
  <c r="Q141" i="5" s="1"/>
  <c r="O142" i="5"/>
  <c r="P142" i="5" s="1"/>
  <c r="Q142" i="5" s="1"/>
  <c r="O139" i="5"/>
  <c r="P139" i="5" s="1"/>
  <c r="Q139" i="5" s="1"/>
  <c r="O134" i="5"/>
  <c r="P134" i="5" s="1"/>
  <c r="Q134" i="5" s="1"/>
  <c r="O233" i="5"/>
  <c r="P233" i="5" s="1"/>
  <c r="Q233" i="5" s="1"/>
  <c r="O232" i="5"/>
  <c r="P232" i="5" s="1"/>
  <c r="Q232" i="5" s="1"/>
  <c r="O231" i="5"/>
  <c r="P231" i="5" s="1"/>
  <c r="Q231" i="5" s="1"/>
  <c r="O229" i="5"/>
  <c r="P229" i="5" s="1"/>
  <c r="Q229" i="5" s="1"/>
  <c r="O224" i="5"/>
  <c r="P224" i="5" s="1"/>
  <c r="Q224" i="5" s="1"/>
  <c r="O223" i="5"/>
  <c r="P223" i="5" s="1"/>
  <c r="Q223" i="5" s="1"/>
  <c r="O161" i="5"/>
  <c r="P161" i="5" s="1"/>
  <c r="Q161" i="5" s="1"/>
  <c r="O156" i="5"/>
  <c r="P156" i="5" s="1"/>
  <c r="Q156" i="5" s="1"/>
  <c r="O154" i="5"/>
  <c r="P154" i="5" s="1"/>
  <c r="Q154" i="5" s="1"/>
  <c r="O149" i="5"/>
  <c r="P149" i="5" s="1"/>
  <c r="Q149" i="5" s="1"/>
  <c r="O189" i="5"/>
  <c r="P189" i="5" s="1"/>
  <c r="Q189" i="5" s="1"/>
  <c r="O148" i="5"/>
  <c r="P148" i="5" s="1"/>
  <c r="Q148" i="5" s="1"/>
  <c r="O185" i="5"/>
  <c r="P185" i="5" s="1"/>
  <c r="Q185" i="5" s="1"/>
  <c r="O145" i="5"/>
  <c r="P145" i="5" s="1"/>
  <c r="Q145" i="5" s="1"/>
  <c r="O144" i="5"/>
  <c r="P144" i="5" s="1"/>
  <c r="Q144" i="5" s="1"/>
  <c r="O143" i="5"/>
  <c r="P143" i="5" s="1"/>
  <c r="Q143" i="5" s="1"/>
  <c r="O132" i="5"/>
  <c r="P132" i="5" s="1"/>
  <c r="Q132" i="5" s="1"/>
  <c r="C6" i="4"/>
  <c r="Q105" i="6" l="1"/>
  <c r="Q246" i="5"/>
  <c r="Q238" i="5"/>
  <c r="XDA110" i="5" l="1"/>
</calcChain>
</file>

<file path=xl/sharedStrings.xml><?xml version="1.0" encoding="utf-8"?>
<sst xmlns="http://schemas.openxmlformats.org/spreadsheetml/2006/main" count="2544" uniqueCount="764">
  <si>
    <t>NO</t>
    <phoneticPr fontId="4" type="noConversion"/>
  </si>
  <si>
    <t>그룹</t>
    <phoneticPr fontId="4" type="noConversion"/>
  </si>
  <si>
    <t>구분</t>
    <phoneticPr fontId="4" type="noConversion"/>
  </si>
  <si>
    <t>품명</t>
    <phoneticPr fontId="8" type="noConversion"/>
  </si>
  <si>
    <t>규격</t>
    <phoneticPr fontId="8" type="noConversion"/>
  </si>
  <si>
    <t>포장단위</t>
    <phoneticPr fontId="3" type="noConversion"/>
  </si>
  <si>
    <t>단위</t>
    <phoneticPr fontId="8" type="noConversion"/>
  </si>
  <si>
    <t>제조회사</t>
    <phoneticPr fontId="8" type="noConversion"/>
  </si>
  <si>
    <t>판매회사</t>
    <phoneticPr fontId="4" type="noConversion"/>
  </si>
  <si>
    <t>표준코드</t>
    <phoneticPr fontId="4" type="noConversion"/>
  </si>
  <si>
    <t>연간수량</t>
    <phoneticPr fontId="4" type="noConversion"/>
  </si>
  <si>
    <t>기준가</t>
    <phoneticPr fontId="4" type="noConversion"/>
  </si>
  <si>
    <t>낙찰율(%)</t>
    <phoneticPr fontId="3" type="noConversion"/>
  </si>
  <si>
    <t>단가</t>
    <phoneticPr fontId="4" type="noConversion"/>
  </si>
  <si>
    <t>계약단가</t>
    <phoneticPr fontId="3" type="noConversion"/>
  </si>
  <si>
    <t>금액
(연간수량*계약단가)</t>
    <phoneticPr fontId="4" type="noConversion"/>
  </si>
  <si>
    <t>비고</t>
  </si>
  <si>
    <t>1그룹</t>
    <phoneticPr fontId="4" type="noConversion"/>
  </si>
  <si>
    <t>외용</t>
    <phoneticPr fontId="4" type="noConversion"/>
  </si>
  <si>
    <t>농글리세린</t>
    <phoneticPr fontId="8" type="noConversion"/>
  </si>
  <si>
    <t>1kg</t>
    <phoneticPr fontId="8" type="noConversion"/>
  </si>
  <si>
    <t>병</t>
    <phoneticPr fontId="8" type="noConversion"/>
  </si>
  <si>
    <t>성광제약</t>
    <phoneticPr fontId="8" type="noConversion"/>
  </si>
  <si>
    <t>비급여</t>
    <phoneticPr fontId="3" type="noConversion"/>
  </si>
  <si>
    <t>2그룹</t>
    <phoneticPr fontId="3" type="noConversion"/>
  </si>
  <si>
    <t>내복</t>
    <phoneticPr fontId="3" type="noConversion"/>
  </si>
  <si>
    <t>로와콜연질캅셀</t>
    <phoneticPr fontId="8" type="noConversion"/>
  </si>
  <si>
    <t>50C</t>
    <phoneticPr fontId="3" type="noConversion"/>
  </si>
  <si>
    <t>C</t>
    <phoneticPr fontId="8" type="noConversion"/>
  </si>
  <si>
    <t>한국팜비오</t>
    <phoneticPr fontId="3" type="noConversion"/>
  </si>
  <si>
    <t>한국팜비오</t>
    <phoneticPr fontId="8" type="noConversion"/>
  </si>
  <si>
    <t>루브겔</t>
    <phoneticPr fontId="8" type="noConversion"/>
  </si>
  <si>
    <t>100g</t>
    <phoneticPr fontId="8" type="noConversion"/>
  </si>
  <si>
    <t>tube</t>
    <phoneticPr fontId="8" type="noConversion"/>
  </si>
  <si>
    <t>657400060</t>
    <phoneticPr fontId="3" type="noConversion"/>
  </si>
  <si>
    <t>주사</t>
    <phoneticPr fontId="4" type="noConversion"/>
  </si>
  <si>
    <t>멀티플렉스페리주</t>
    <phoneticPr fontId="4" type="noConversion"/>
  </si>
  <si>
    <t>550ml</t>
    <phoneticPr fontId="4" type="noConversion"/>
  </si>
  <si>
    <t>bag</t>
    <phoneticPr fontId="4" type="noConversion"/>
  </si>
  <si>
    <t>대한약품공업</t>
    <phoneticPr fontId="8" type="noConversion"/>
  </si>
  <si>
    <t>2그룹</t>
    <phoneticPr fontId="4" type="noConversion"/>
  </si>
  <si>
    <t>박티그라</t>
    <phoneticPr fontId="8" type="noConversion"/>
  </si>
  <si>
    <t>10*10</t>
    <phoneticPr fontId="8" type="noConversion"/>
  </si>
  <si>
    <t>장</t>
    <phoneticPr fontId="8" type="noConversion"/>
  </si>
  <si>
    <t>Smith and Nephew</t>
    <phoneticPr fontId="8" type="noConversion"/>
  </si>
  <si>
    <t>백색바세린</t>
    <phoneticPr fontId="8" type="noConversion"/>
  </si>
  <si>
    <t>450g</t>
    <phoneticPr fontId="8" type="noConversion"/>
  </si>
  <si>
    <t>통</t>
    <phoneticPr fontId="8" type="noConversion"/>
  </si>
  <si>
    <t>베타딘소독액</t>
    <phoneticPr fontId="8" type="noConversion"/>
  </si>
  <si>
    <t>1L</t>
    <phoneticPr fontId="8" type="noConversion"/>
  </si>
  <si>
    <t>한국파마</t>
    <phoneticPr fontId="8" type="noConversion"/>
  </si>
  <si>
    <t>먼디파마</t>
    <phoneticPr fontId="4" type="noConversion"/>
  </si>
  <si>
    <t>내복</t>
    <phoneticPr fontId="4" type="noConversion"/>
  </si>
  <si>
    <t>삐콤정</t>
    <phoneticPr fontId="8" type="noConversion"/>
  </si>
  <si>
    <t>1T</t>
    <phoneticPr fontId="8" type="noConversion"/>
  </si>
  <si>
    <t>T</t>
    <phoneticPr fontId="8" type="noConversion"/>
  </si>
  <si>
    <t>유한양행</t>
    <phoneticPr fontId="8" type="noConversion"/>
  </si>
  <si>
    <t>새로나민주</t>
    <phoneticPr fontId="8" type="noConversion"/>
  </si>
  <si>
    <t>250ml</t>
    <phoneticPr fontId="8" type="noConversion"/>
  </si>
  <si>
    <t>세라틴점안액</t>
    <phoneticPr fontId="4" type="noConversion"/>
  </si>
  <si>
    <t>10ml</t>
    <phoneticPr fontId="4" type="noConversion"/>
  </si>
  <si>
    <t>B</t>
    <phoneticPr fontId="4" type="noConversion"/>
  </si>
  <si>
    <t>한림제약</t>
    <phoneticPr fontId="4" type="noConversion"/>
  </si>
  <si>
    <t>액티피드정</t>
    <phoneticPr fontId="8" type="noConversion"/>
  </si>
  <si>
    <t>2.5/60mg</t>
    <phoneticPr fontId="8" type="noConversion"/>
  </si>
  <si>
    <t>삼일제약</t>
    <phoneticPr fontId="8" type="noConversion"/>
  </si>
  <si>
    <t>에탄올(소독용)</t>
    <phoneticPr fontId="8" type="noConversion"/>
  </si>
  <si>
    <t>1000ml</t>
    <phoneticPr fontId="8" type="noConversion"/>
  </si>
  <si>
    <t>퍼슨</t>
    <phoneticPr fontId="8" type="noConversion"/>
  </si>
  <si>
    <t>오라메디연고</t>
    <phoneticPr fontId="8" type="noConversion"/>
  </si>
  <si>
    <t>10g</t>
    <phoneticPr fontId="8" type="noConversion"/>
  </si>
  <si>
    <t>TUBE</t>
    <phoneticPr fontId="4" type="noConversion"/>
  </si>
  <si>
    <t>동국제약</t>
    <phoneticPr fontId="8" type="noConversion"/>
  </si>
  <si>
    <t>오메크린크림</t>
    <phoneticPr fontId="8" type="noConversion"/>
  </si>
  <si>
    <t>30g</t>
    <phoneticPr fontId="8" type="noConversion"/>
  </si>
  <si>
    <t>대웅제약</t>
    <phoneticPr fontId="8" type="noConversion"/>
  </si>
  <si>
    <t>대웅제약</t>
    <phoneticPr fontId="4" type="noConversion"/>
  </si>
  <si>
    <t>위너프페리주</t>
    <phoneticPr fontId="4" type="noConversion"/>
  </si>
  <si>
    <t>502ml</t>
    <phoneticPr fontId="4" type="noConversion"/>
  </si>
  <si>
    <t>중외제약</t>
    <phoneticPr fontId="8" type="noConversion"/>
  </si>
  <si>
    <t>조스타박스주</t>
    <phoneticPr fontId="4" type="noConversion"/>
  </si>
  <si>
    <t>0.65ml</t>
    <phoneticPr fontId="4" type="noConversion"/>
  </si>
  <si>
    <t>A</t>
    <phoneticPr fontId="4" type="noConversion"/>
  </si>
  <si>
    <t>Marck&amp;co.</t>
    <phoneticPr fontId="4" type="noConversion"/>
  </si>
  <si>
    <t>한국엠에스디</t>
    <phoneticPr fontId="8" type="noConversion"/>
  </si>
  <si>
    <t>코푸정에스</t>
    <phoneticPr fontId="4" type="noConversion"/>
  </si>
  <si>
    <t>200mg</t>
    <phoneticPr fontId="4" type="noConversion"/>
  </si>
  <si>
    <t>T</t>
    <phoneticPr fontId="4" type="noConversion"/>
  </si>
  <si>
    <t>트레스탄캅셀</t>
    <phoneticPr fontId="8" type="noConversion"/>
  </si>
  <si>
    <t>1C</t>
    <phoneticPr fontId="8" type="noConversion"/>
  </si>
  <si>
    <t>삼진제약</t>
    <phoneticPr fontId="8" type="noConversion"/>
  </si>
  <si>
    <t>파자임95이중정</t>
    <phoneticPr fontId="4" type="noConversion"/>
  </si>
  <si>
    <t>95mg</t>
    <phoneticPr fontId="4" type="noConversion"/>
  </si>
  <si>
    <t>부광약품</t>
    <phoneticPr fontId="4" type="noConversion"/>
  </si>
  <si>
    <t>부광약품</t>
    <phoneticPr fontId="8" type="noConversion"/>
  </si>
  <si>
    <t>페라미플루주</t>
    <phoneticPr fontId="8" type="noConversion"/>
  </si>
  <si>
    <t>15ml/V</t>
    <phoneticPr fontId="8" type="noConversion"/>
  </si>
  <si>
    <t>V</t>
    <phoneticPr fontId="8" type="noConversion"/>
  </si>
  <si>
    <t>녹십자</t>
    <phoneticPr fontId="8" type="noConversion"/>
  </si>
  <si>
    <t>녹십자</t>
    <phoneticPr fontId="4" type="noConversion"/>
  </si>
  <si>
    <t>푸레파인연고</t>
    <phoneticPr fontId="8" type="noConversion"/>
  </si>
  <si>
    <t>28g</t>
    <phoneticPr fontId="8" type="noConversion"/>
  </si>
  <si>
    <t>일동제약</t>
    <phoneticPr fontId="8" type="noConversion"/>
  </si>
  <si>
    <t>프리베나13주</t>
    <phoneticPr fontId="8" type="noConversion"/>
  </si>
  <si>
    <t>0.5ml</t>
    <phoneticPr fontId="8" type="noConversion"/>
  </si>
  <si>
    <t>S</t>
    <phoneticPr fontId="4" type="noConversion"/>
  </si>
  <si>
    <t>Pfizer</t>
    <phoneticPr fontId="4" type="noConversion"/>
  </si>
  <si>
    <t>한국화이자</t>
    <phoneticPr fontId="8" type="noConversion"/>
  </si>
  <si>
    <t>글루콘산칼슘주</t>
    <phoneticPr fontId="8" type="noConversion"/>
  </si>
  <si>
    <t>20ml</t>
    <phoneticPr fontId="8" type="noConversion"/>
  </si>
  <si>
    <t>A</t>
    <phoneticPr fontId="8" type="noConversion"/>
  </si>
  <si>
    <t>대한약품공업</t>
    <phoneticPr fontId="4" type="noConversion"/>
  </si>
  <si>
    <t>퇴장방지</t>
    <phoneticPr fontId="3" type="noConversion"/>
  </si>
  <si>
    <t>니트로글리세린설하정(독극)</t>
    <phoneticPr fontId="8" type="noConversion"/>
  </si>
  <si>
    <t>0.6mg</t>
    <phoneticPr fontId="8" type="noConversion"/>
  </si>
  <si>
    <t>하나제약</t>
    <phoneticPr fontId="8" type="noConversion"/>
  </si>
  <si>
    <t>다이크로짇정</t>
    <phoneticPr fontId="8" type="noConversion"/>
  </si>
  <si>
    <t>25mg</t>
    <phoneticPr fontId="8" type="noConversion"/>
  </si>
  <si>
    <t>둘코락스좌약</t>
    <phoneticPr fontId="8" type="noConversion"/>
  </si>
  <si>
    <t>10mg</t>
    <phoneticPr fontId="8" type="noConversion"/>
  </si>
  <si>
    <t>개</t>
    <phoneticPr fontId="8" type="noConversion"/>
  </si>
  <si>
    <t>사노피-아벤티스코리아</t>
    <phoneticPr fontId="8" type="noConversion"/>
  </si>
  <si>
    <t>디고신정</t>
    <phoneticPr fontId="8" type="noConversion"/>
  </si>
  <si>
    <t>0.25mg</t>
    <phoneticPr fontId="8" type="noConversion"/>
  </si>
  <si>
    <t>씨제이제일제당</t>
    <phoneticPr fontId="8" type="noConversion"/>
  </si>
  <si>
    <t>씨제이제일제당</t>
    <phoneticPr fontId="4" type="noConversion"/>
  </si>
  <si>
    <t>디곡신주사액</t>
    <phoneticPr fontId="8" type="noConversion"/>
  </si>
  <si>
    <t>0.25mg/1ml</t>
    <phoneticPr fontId="8" type="noConversion"/>
  </si>
  <si>
    <t>아주약품</t>
    <phoneticPr fontId="8" type="noConversion"/>
  </si>
  <si>
    <t>라식스정</t>
    <phoneticPr fontId="8" type="noConversion"/>
  </si>
  <si>
    <t>40mg</t>
    <phoneticPr fontId="8" type="noConversion"/>
  </si>
  <si>
    <t>한독약품</t>
    <phoneticPr fontId="8" type="noConversion"/>
  </si>
  <si>
    <t>라식스주사</t>
    <phoneticPr fontId="8" type="noConversion"/>
  </si>
  <si>
    <t>20mg/2ml</t>
    <phoneticPr fontId="8" type="noConversion"/>
  </si>
  <si>
    <t>리도카인0.5%주</t>
    <phoneticPr fontId="8" type="noConversion"/>
  </si>
  <si>
    <t>25mg/5ml</t>
    <phoneticPr fontId="8" type="noConversion"/>
  </si>
  <si>
    <t>리도카인2%주</t>
    <phoneticPr fontId="8" type="noConversion"/>
  </si>
  <si>
    <t>100ml/5ml,10V</t>
    <phoneticPr fontId="8" type="noConversion"/>
  </si>
  <si>
    <t>향정</t>
    <phoneticPr fontId="4" type="noConversion"/>
  </si>
  <si>
    <t>리보트릴정</t>
    <phoneticPr fontId="8" type="noConversion"/>
  </si>
  <si>
    <t>0.5mg</t>
    <phoneticPr fontId="8" type="noConversion"/>
  </si>
  <si>
    <t>Roche</t>
    <phoneticPr fontId="4" type="noConversion"/>
  </si>
  <si>
    <t>한국로슈</t>
    <phoneticPr fontId="8" type="noConversion"/>
  </si>
  <si>
    <t>리팜핀캅셀</t>
    <phoneticPr fontId="8" type="noConversion"/>
  </si>
  <si>
    <t>150mg</t>
    <phoneticPr fontId="8" type="noConversion"/>
  </si>
  <si>
    <t>마이암부톨제피정</t>
    <phoneticPr fontId="8" type="noConversion"/>
  </si>
  <si>
    <t>400mg</t>
    <phoneticPr fontId="8" type="noConversion"/>
  </si>
  <si>
    <t>마이토닌정</t>
    <phoneticPr fontId="8" type="noConversion"/>
  </si>
  <si>
    <t>알보젠코리아㈜</t>
    <phoneticPr fontId="8" type="noConversion"/>
  </si>
  <si>
    <t>맥페란주사액</t>
    <phoneticPr fontId="8" type="noConversion"/>
  </si>
  <si>
    <t>10mg/2ml</t>
    <phoneticPr fontId="8" type="noConversion"/>
  </si>
  <si>
    <t>동화약품</t>
    <phoneticPr fontId="8" type="noConversion"/>
  </si>
  <si>
    <t>메토트렉세이트정</t>
    <phoneticPr fontId="4" type="noConversion"/>
  </si>
  <si>
    <t>2.5mg</t>
    <phoneticPr fontId="4" type="noConversion"/>
  </si>
  <si>
    <t>㈜유한양행</t>
    <phoneticPr fontId="4" type="noConversion"/>
  </si>
  <si>
    <t>메티마졸정</t>
    <phoneticPr fontId="4" type="noConversion"/>
  </si>
  <si>
    <t>5mg</t>
    <phoneticPr fontId="4" type="noConversion"/>
  </si>
  <si>
    <t>멸균증류수</t>
    <phoneticPr fontId="8" type="noConversion"/>
  </si>
  <si>
    <t>벤토린 네뷸</t>
    <phoneticPr fontId="8" type="noConversion"/>
  </si>
  <si>
    <t>2.5mg/앰플</t>
    <phoneticPr fontId="8" type="noConversion"/>
  </si>
  <si>
    <t>앰플</t>
    <phoneticPr fontId="8" type="noConversion"/>
  </si>
  <si>
    <t>Glaxo Smithkline</t>
    <phoneticPr fontId="8" type="noConversion"/>
  </si>
  <si>
    <t>글락소스미스클라인</t>
    <phoneticPr fontId="4" type="noConversion"/>
  </si>
  <si>
    <t>벤토린에보할러</t>
    <phoneticPr fontId="8" type="noConversion"/>
  </si>
  <si>
    <t>200회/통</t>
    <phoneticPr fontId="8" type="noConversion"/>
  </si>
  <si>
    <t>보나링에이정</t>
    <phoneticPr fontId="8" type="noConversion"/>
  </si>
  <si>
    <t>50mg</t>
    <phoneticPr fontId="8" type="noConversion"/>
  </si>
  <si>
    <t>일양약품</t>
    <phoneticPr fontId="8" type="noConversion"/>
  </si>
  <si>
    <t>비타민-k1주</t>
    <phoneticPr fontId="8" type="noConversion"/>
  </si>
  <si>
    <t>10mg/1ml</t>
    <phoneticPr fontId="8" type="noConversion"/>
  </si>
  <si>
    <t>삼진 디아제팜</t>
    <phoneticPr fontId="4" type="noConversion"/>
  </si>
  <si>
    <t>2mg</t>
    <phoneticPr fontId="4" type="noConversion"/>
  </si>
  <si>
    <t>삼진제약</t>
    <phoneticPr fontId="4" type="noConversion"/>
  </si>
  <si>
    <t>생리식염주사액</t>
    <phoneticPr fontId="8" type="noConversion"/>
  </si>
  <si>
    <t>제일제약</t>
    <phoneticPr fontId="8" type="noConversion"/>
  </si>
  <si>
    <t>셉트린정</t>
    <phoneticPr fontId="4" type="noConversion"/>
  </si>
  <si>
    <t>400/80mg</t>
    <phoneticPr fontId="4" type="noConversion"/>
  </si>
  <si>
    <t>삼일제약</t>
    <phoneticPr fontId="4" type="noConversion"/>
  </si>
  <si>
    <t>실마진크림1%</t>
    <phoneticPr fontId="8" type="noConversion"/>
  </si>
  <si>
    <t>500g</t>
    <phoneticPr fontId="8" type="noConversion"/>
  </si>
  <si>
    <t>씬지로이드정</t>
    <phoneticPr fontId="8" type="noConversion"/>
  </si>
  <si>
    <t>0.1mg</t>
    <phoneticPr fontId="8" type="noConversion"/>
  </si>
  <si>
    <t>아디팜정</t>
    <phoneticPr fontId="4" type="noConversion"/>
  </si>
  <si>
    <t>10mg</t>
    <phoneticPr fontId="4" type="noConversion"/>
  </si>
  <si>
    <t>태극제약</t>
    <phoneticPr fontId="4" type="noConversion"/>
  </si>
  <si>
    <t>아스코르브산주-5%</t>
    <phoneticPr fontId="8" type="noConversion"/>
  </si>
  <si>
    <t>100mg/2ml</t>
    <phoneticPr fontId="8" type="noConversion"/>
  </si>
  <si>
    <t>아티반정</t>
    <phoneticPr fontId="8" type="noConversion"/>
  </si>
  <si>
    <t>1mg</t>
    <phoneticPr fontId="8" type="noConversion"/>
  </si>
  <si>
    <t>아티반주</t>
    <phoneticPr fontId="8" type="noConversion"/>
  </si>
  <si>
    <t>2mg/0.5ml</t>
    <phoneticPr fontId="8" type="noConversion"/>
  </si>
  <si>
    <t>알부민주20%</t>
    <phoneticPr fontId="8" type="noConversion"/>
  </si>
  <si>
    <t>100ml</t>
    <phoneticPr fontId="8" type="noConversion"/>
  </si>
  <si>
    <t>알파헥시딘가글액</t>
    <phoneticPr fontId="4" type="noConversion"/>
  </si>
  <si>
    <t>㈜퍼슨</t>
    <phoneticPr fontId="4" type="noConversion"/>
  </si>
  <si>
    <t>에나폰정</t>
    <phoneticPr fontId="8" type="noConversion"/>
  </si>
  <si>
    <t>환인제약</t>
    <phoneticPr fontId="8" type="noConversion"/>
  </si>
  <si>
    <t>에피네프린주사액</t>
    <phoneticPr fontId="4" type="noConversion"/>
  </si>
  <si>
    <t>1mg/1ml</t>
    <phoneticPr fontId="4" type="noConversion"/>
  </si>
  <si>
    <t>엔에스주사액</t>
    <phoneticPr fontId="8" type="noConversion"/>
  </si>
  <si>
    <t>BAG</t>
    <phoneticPr fontId="8" type="noConversion"/>
  </si>
  <si>
    <t>JW생명과학</t>
    <phoneticPr fontId="8" type="noConversion"/>
  </si>
  <si>
    <t>500ml</t>
    <phoneticPr fontId="8" type="noConversion"/>
  </si>
  <si>
    <t>PP</t>
    <phoneticPr fontId="8" type="noConversion"/>
  </si>
  <si>
    <t>염화나트륨주사액(Na-40)</t>
    <phoneticPr fontId="8" type="noConversion"/>
  </si>
  <si>
    <t>염화나트륨주사액0.45%</t>
    <phoneticPr fontId="8" type="noConversion"/>
  </si>
  <si>
    <t>염화칼륨주사액(K-40)</t>
    <phoneticPr fontId="8" type="noConversion"/>
  </si>
  <si>
    <t>와르파린나트륨정</t>
    <phoneticPr fontId="8" type="noConversion"/>
  </si>
  <si>
    <t>5mg</t>
    <phoneticPr fontId="8" type="noConversion"/>
  </si>
  <si>
    <t>대화제약</t>
    <phoneticPr fontId="8" type="noConversion"/>
  </si>
  <si>
    <t>2mg</t>
    <phoneticPr fontId="8" type="noConversion"/>
  </si>
  <si>
    <t>유한짓정</t>
    <phoneticPr fontId="8" type="noConversion"/>
  </si>
  <si>
    <t>100mg</t>
    <phoneticPr fontId="8" type="noConversion"/>
  </si>
  <si>
    <t>인데놀정</t>
    <phoneticPr fontId="8" type="noConversion"/>
  </si>
  <si>
    <t>동광제약</t>
    <phoneticPr fontId="8" type="noConversion"/>
  </si>
  <si>
    <t>케이콘틴서방정</t>
    <phoneticPr fontId="8" type="noConversion"/>
  </si>
  <si>
    <t>600mg</t>
    <phoneticPr fontId="8" type="noConversion"/>
  </si>
  <si>
    <t>동광제약</t>
    <phoneticPr fontId="4" type="noConversion"/>
  </si>
  <si>
    <t>먼디파마</t>
    <phoneticPr fontId="8" type="noConversion"/>
  </si>
  <si>
    <t>콜킨정</t>
    <phoneticPr fontId="8" type="noConversion"/>
  </si>
  <si>
    <t>한국유나이티드</t>
    <phoneticPr fontId="8" type="noConversion"/>
  </si>
  <si>
    <t>트리티코정</t>
    <phoneticPr fontId="4" type="noConversion"/>
  </si>
  <si>
    <t>50mg</t>
    <phoneticPr fontId="4" type="noConversion"/>
  </si>
  <si>
    <t>500</t>
  </si>
  <si>
    <t>국제약품</t>
    <phoneticPr fontId="4" type="noConversion"/>
  </si>
  <si>
    <t>페니라민정</t>
    <phoneticPr fontId="8" type="noConversion"/>
  </si>
  <si>
    <t>포도당20%</t>
    <phoneticPr fontId="8" type="noConversion"/>
  </si>
  <si>
    <t>포도당생리식염주사액5%</t>
    <phoneticPr fontId="8" type="noConversion"/>
  </si>
  <si>
    <t>Bag</t>
    <phoneticPr fontId="8" type="noConversion"/>
  </si>
  <si>
    <t>포도당주사액10%</t>
    <phoneticPr fontId="8" type="noConversion"/>
  </si>
  <si>
    <t>포도당주사액5%</t>
    <phoneticPr fontId="8" type="noConversion"/>
  </si>
  <si>
    <t>50ml</t>
    <phoneticPr fontId="8" type="noConversion"/>
  </si>
  <si>
    <t>포도당주사액50%</t>
    <phoneticPr fontId="8" type="noConversion"/>
  </si>
  <si>
    <t>폴산정</t>
    <phoneticPr fontId="4" type="noConversion"/>
  </si>
  <si>
    <t>1mg</t>
    <phoneticPr fontId="4" type="noConversion"/>
  </si>
  <si>
    <t>신일제약</t>
    <phoneticPr fontId="8" type="noConversion"/>
  </si>
  <si>
    <t>피라진아미드정</t>
    <phoneticPr fontId="8" type="noConversion"/>
  </si>
  <si>
    <t>500mg</t>
    <phoneticPr fontId="8" type="noConversion"/>
  </si>
  <si>
    <t>피리독신정</t>
    <phoneticPr fontId="8" type="noConversion"/>
  </si>
  <si>
    <t>하이퍼테트주</t>
    <phoneticPr fontId="4" type="noConversion"/>
  </si>
  <si>
    <t>250I.U</t>
    <phoneticPr fontId="4" type="noConversion"/>
  </si>
  <si>
    <t>V</t>
    <phoneticPr fontId="4" type="noConversion"/>
  </si>
  <si>
    <t>하트만덱스액</t>
    <phoneticPr fontId="8" type="noConversion"/>
  </si>
  <si>
    <t>하트만액</t>
    <phoneticPr fontId="8" type="noConversion"/>
  </si>
  <si>
    <t>헤파린주 25000IU</t>
    <phoneticPr fontId="8" type="noConversion"/>
  </si>
  <si>
    <t>5ml</t>
    <phoneticPr fontId="8" type="noConversion"/>
  </si>
  <si>
    <t>헥사메딘액 0.12%</t>
    <phoneticPr fontId="4" type="noConversion"/>
  </si>
  <si>
    <t>100ml</t>
    <phoneticPr fontId="4" type="noConversion"/>
  </si>
  <si>
    <t>병</t>
    <phoneticPr fontId="4" type="noConversion"/>
  </si>
  <si>
    <t>후라시닐정</t>
    <phoneticPr fontId="8" type="noConversion"/>
  </si>
  <si>
    <t>250mg</t>
    <phoneticPr fontId="8" type="noConversion"/>
  </si>
  <si>
    <t>가리유니 점안액</t>
    <phoneticPr fontId="8" type="noConversion"/>
  </si>
  <si>
    <t>Santen</t>
    <phoneticPr fontId="4" type="noConversion"/>
  </si>
  <si>
    <t>가브스메트정</t>
    <phoneticPr fontId="4" type="noConversion"/>
  </si>
  <si>
    <t>50/500mg</t>
    <phoneticPr fontId="4" type="noConversion"/>
  </si>
  <si>
    <t>novartis</t>
    <phoneticPr fontId="4" type="noConversion"/>
  </si>
  <si>
    <t>한국노바티스</t>
    <phoneticPr fontId="8" type="noConversion"/>
  </si>
  <si>
    <t>가브스정</t>
    <phoneticPr fontId="8" type="noConversion"/>
  </si>
  <si>
    <t>가스모틴정</t>
    <phoneticPr fontId="8" type="noConversion"/>
  </si>
  <si>
    <t>가스터디정</t>
    <phoneticPr fontId="4" type="noConversion"/>
  </si>
  <si>
    <t>20mg</t>
    <phoneticPr fontId="8" type="noConversion"/>
  </si>
  <si>
    <t>동아에스티</t>
    <phoneticPr fontId="8" type="noConversion"/>
  </si>
  <si>
    <t>그란닥신정</t>
    <phoneticPr fontId="4" type="noConversion"/>
  </si>
  <si>
    <t>글루코바이정</t>
    <phoneticPr fontId="8" type="noConversion"/>
  </si>
  <si>
    <t>바이엘코리아</t>
    <phoneticPr fontId="8" type="noConversion"/>
  </si>
  <si>
    <t>바이엘코리아</t>
    <phoneticPr fontId="4" type="noConversion"/>
  </si>
  <si>
    <t>기넥신에프정</t>
    <phoneticPr fontId="8" type="noConversion"/>
  </si>
  <si>
    <t>80mg</t>
    <phoneticPr fontId="8" type="noConversion"/>
  </si>
  <si>
    <t>SK케미칼</t>
    <phoneticPr fontId="8" type="noConversion"/>
  </si>
  <si>
    <t>나조넥스나잘스프레이</t>
    <phoneticPr fontId="4" type="noConversion"/>
  </si>
  <si>
    <t>140dose</t>
    <phoneticPr fontId="4" type="noConversion"/>
  </si>
  <si>
    <t>MSD</t>
    <phoneticPr fontId="4" type="noConversion"/>
  </si>
  <si>
    <t>유한양행</t>
    <phoneticPr fontId="4" type="noConversion"/>
  </si>
  <si>
    <t>네오팻정</t>
    <phoneticPr fontId="8" type="noConversion"/>
  </si>
  <si>
    <t>환인제약</t>
    <phoneticPr fontId="4" type="noConversion"/>
  </si>
  <si>
    <t>노바스크정</t>
    <phoneticPr fontId="8" type="noConversion"/>
  </si>
  <si>
    <t>노보믹스30플렉스펜주</t>
    <phoneticPr fontId="4" type="noConversion"/>
  </si>
  <si>
    <t>3ml</t>
    <phoneticPr fontId="4" type="noConversion"/>
  </si>
  <si>
    <t>pen</t>
    <phoneticPr fontId="4" type="noConversion"/>
  </si>
  <si>
    <t xml:space="preserve">Novo Nordisk </t>
    <phoneticPr fontId="4" type="noConversion"/>
  </si>
  <si>
    <t xml:space="preserve">노보노디스크제약(주) </t>
    <phoneticPr fontId="4" type="noConversion"/>
  </si>
  <si>
    <t>노스판패취5㎍/h</t>
    <phoneticPr fontId="4" type="noConversion"/>
  </si>
  <si>
    <t>5mcg</t>
    <phoneticPr fontId="4" type="noConversion"/>
  </si>
  <si>
    <t>매</t>
    <phoneticPr fontId="4" type="noConversion"/>
  </si>
  <si>
    <t xml:space="preserve">Mundipharma </t>
    <phoneticPr fontId="4" type="noConversion"/>
  </si>
  <si>
    <t>한국먼디파마 유한회사</t>
    <phoneticPr fontId="4" type="noConversion"/>
  </si>
  <si>
    <t>뉴론틴캡슐</t>
    <phoneticPr fontId="8" type="noConversion"/>
  </si>
  <si>
    <t>300mg</t>
    <phoneticPr fontId="4" type="noConversion"/>
  </si>
  <si>
    <t>C</t>
    <phoneticPr fontId="4" type="noConversion"/>
  </si>
  <si>
    <t>pfizer</t>
    <phoneticPr fontId="8" type="noConversion"/>
  </si>
  <si>
    <t>제일약품/한국화이자</t>
    <phoneticPr fontId="4" type="noConversion"/>
  </si>
  <si>
    <t>니세틸정</t>
    <phoneticPr fontId="4" type="noConversion"/>
  </si>
  <si>
    <t>590mg</t>
    <phoneticPr fontId="4" type="noConversion"/>
  </si>
  <si>
    <t>동아에스티㈜</t>
    <phoneticPr fontId="4" type="noConversion"/>
  </si>
  <si>
    <t>다이아벡스정</t>
    <phoneticPr fontId="8" type="noConversion"/>
  </si>
  <si>
    <t>1000mg</t>
    <phoneticPr fontId="8" type="noConversion"/>
  </si>
  <si>
    <t>다이펜탈크림</t>
    <phoneticPr fontId="8" type="noConversion"/>
  </si>
  <si>
    <t>20g</t>
    <phoneticPr fontId="8" type="noConversion"/>
  </si>
  <si>
    <t>다림바이오텍</t>
    <phoneticPr fontId="8" type="noConversion"/>
  </si>
  <si>
    <t>더마톱액0.25%</t>
    <phoneticPr fontId="4" type="noConversion"/>
  </si>
  <si>
    <t>20ml</t>
    <phoneticPr fontId="4" type="noConversion"/>
  </si>
  <si>
    <t>통</t>
    <phoneticPr fontId="4" type="noConversion"/>
  </si>
  <si>
    <t>㈜한독</t>
    <phoneticPr fontId="4" type="noConversion"/>
  </si>
  <si>
    <t>더모베이트연고</t>
    <phoneticPr fontId="8" type="noConversion"/>
  </si>
  <si>
    <t>15g</t>
    <phoneticPr fontId="8" type="noConversion"/>
  </si>
  <si>
    <t>데스오웬로오션 0.05%</t>
    <phoneticPr fontId="8" type="noConversion"/>
  </si>
  <si>
    <t>120ml</t>
    <phoneticPr fontId="8" type="noConversion"/>
  </si>
  <si>
    <t>갈더마코리아</t>
    <phoneticPr fontId="8" type="noConversion"/>
  </si>
  <si>
    <t>덱사메타손주</t>
    <phoneticPr fontId="8" type="noConversion"/>
  </si>
  <si>
    <t>5mg/1ml</t>
    <phoneticPr fontId="8" type="noConversion"/>
  </si>
  <si>
    <t>대원제약</t>
    <phoneticPr fontId="8" type="noConversion"/>
  </si>
  <si>
    <t>도란사민캅셀</t>
    <phoneticPr fontId="8" type="noConversion"/>
  </si>
  <si>
    <t>제일약품㈜</t>
    <phoneticPr fontId="8" type="noConversion"/>
  </si>
  <si>
    <t>한국다이이찌산쿄</t>
    <phoneticPr fontId="4" type="noConversion"/>
  </si>
  <si>
    <t>듀파락-이지시럽</t>
    <phoneticPr fontId="4" type="noConversion"/>
  </si>
  <si>
    <t>15ml/포</t>
    <phoneticPr fontId="4" type="noConversion"/>
  </si>
  <si>
    <t>포</t>
    <phoneticPr fontId="4" type="noConversion"/>
  </si>
  <si>
    <t>중외제약</t>
    <phoneticPr fontId="4" type="noConversion"/>
  </si>
  <si>
    <t>디오반필름코팅정</t>
    <phoneticPr fontId="8" type="noConversion"/>
  </si>
  <si>
    <t>한국노바티스</t>
    <phoneticPr fontId="4" type="noConversion"/>
  </si>
  <si>
    <t>디쿠아스점안액3%</t>
    <phoneticPr fontId="4" type="noConversion"/>
  </si>
  <si>
    <t>5ml</t>
    <phoneticPr fontId="4" type="noConversion"/>
  </si>
  <si>
    <t>한국산텐제약</t>
    <phoneticPr fontId="8" type="noConversion"/>
  </si>
  <si>
    <t>딜라트렌정</t>
    <phoneticPr fontId="4" type="noConversion"/>
  </si>
  <si>
    <t>12.5mg</t>
    <phoneticPr fontId="4" type="noConversion"/>
  </si>
  <si>
    <t>㈜종근당</t>
    <phoneticPr fontId="4" type="noConversion"/>
  </si>
  <si>
    <t>라믹탈정</t>
    <phoneticPr fontId="4" type="noConversion"/>
  </si>
  <si>
    <t>글락소스미스클라인</t>
    <phoneticPr fontId="8" type="noConversion"/>
  </si>
  <si>
    <t>라벤다크림</t>
    <phoneticPr fontId="8" type="noConversion"/>
  </si>
  <si>
    <t>슈넬생명과학</t>
    <phoneticPr fontId="8" type="noConversion"/>
  </si>
  <si>
    <t>락티케어HC로오션1%</t>
    <phoneticPr fontId="8" type="noConversion"/>
  </si>
  <si>
    <t>60g</t>
    <phoneticPr fontId="8" type="noConversion"/>
  </si>
  <si>
    <t>한국파마</t>
    <phoneticPr fontId="4" type="noConversion"/>
  </si>
  <si>
    <t>란스톤캡슐</t>
    <phoneticPr fontId="8" type="noConversion"/>
  </si>
  <si>
    <t>15mg</t>
    <phoneticPr fontId="8" type="noConversion"/>
  </si>
  <si>
    <t>란투스주솔로스타</t>
    <phoneticPr fontId="4" type="noConversion"/>
  </si>
  <si>
    <t xml:space="preserve">Sanofi-Aventis </t>
    <phoneticPr fontId="4" type="noConversion"/>
  </si>
  <si>
    <t>사노피-아벤티스코리아</t>
    <phoneticPr fontId="4" type="noConversion"/>
  </si>
  <si>
    <t>렉사프로정</t>
    <phoneticPr fontId="8" type="noConversion"/>
  </si>
  <si>
    <t>H.Lundbeck A/S</t>
    <phoneticPr fontId="8" type="noConversion"/>
  </si>
  <si>
    <t>렉크린액</t>
    <phoneticPr fontId="8" type="noConversion"/>
  </si>
  <si>
    <t>133ml</t>
    <phoneticPr fontId="8" type="noConversion"/>
  </si>
  <si>
    <t>동인당제약</t>
    <phoneticPr fontId="8" type="noConversion"/>
  </si>
  <si>
    <t>렐바100엘립타</t>
    <phoneticPr fontId="8" type="noConversion"/>
  </si>
  <si>
    <t>30회</t>
    <phoneticPr fontId="8" type="noConversion"/>
  </si>
  <si>
    <t>글락소드미스클라인</t>
    <phoneticPr fontId="4" type="noConversion"/>
  </si>
  <si>
    <t>로프민캡슐</t>
    <phoneticPr fontId="4" type="noConversion"/>
  </si>
  <si>
    <t>영일제약</t>
    <phoneticPr fontId="4" type="noConversion"/>
  </si>
  <si>
    <t>루리드정</t>
    <phoneticPr fontId="4" type="noConversion"/>
  </si>
  <si>
    <t>150mg</t>
    <phoneticPr fontId="4" type="noConversion"/>
  </si>
  <si>
    <t>1그룹</t>
    <phoneticPr fontId="3" type="noConversion"/>
  </si>
  <si>
    <t>루마겔</t>
    <phoneticPr fontId="4" type="noConversion"/>
  </si>
  <si>
    <t>50g</t>
    <phoneticPr fontId="4" type="noConversion"/>
  </si>
  <si>
    <t>한미약품</t>
    <phoneticPr fontId="8" type="noConversion"/>
  </si>
  <si>
    <t>루미간점안액0.01%</t>
    <phoneticPr fontId="4" type="noConversion"/>
  </si>
  <si>
    <t>한국엘러간㈜</t>
    <phoneticPr fontId="4" type="noConversion"/>
  </si>
  <si>
    <t>리리카캅셀</t>
    <phoneticPr fontId="8" type="noConversion"/>
  </si>
  <si>
    <t>75mg</t>
    <phoneticPr fontId="8" type="noConversion"/>
  </si>
  <si>
    <t>Pfizer</t>
    <phoneticPr fontId="8" type="noConversion"/>
  </si>
  <si>
    <t>리큅정</t>
    <phoneticPr fontId="8" type="noConversion"/>
  </si>
  <si>
    <t>리페리돈정</t>
    <phoneticPr fontId="8" type="noConversion"/>
  </si>
  <si>
    <t>리피토정</t>
    <phoneticPr fontId="4" type="noConversion"/>
  </si>
  <si>
    <t>마그밀정</t>
    <phoneticPr fontId="8" type="noConversion"/>
  </si>
  <si>
    <t>삼남제약</t>
    <phoneticPr fontId="8" type="noConversion"/>
  </si>
  <si>
    <t>마도파HBS캅셀</t>
    <phoneticPr fontId="8" type="noConversion"/>
  </si>
  <si>
    <t>125mg</t>
    <phoneticPr fontId="8" type="noConversion"/>
  </si>
  <si>
    <t>메가폴민정</t>
    <phoneticPr fontId="4" type="noConversion"/>
  </si>
  <si>
    <t>500mg</t>
    <phoneticPr fontId="4" type="noConversion"/>
  </si>
  <si>
    <t>한미약품</t>
    <phoneticPr fontId="4" type="noConversion"/>
  </si>
  <si>
    <t>메게시아정</t>
    <phoneticPr fontId="8" type="noConversion"/>
  </si>
  <si>
    <t>㈜다림바이오텍</t>
    <phoneticPr fontId="8" type="noConversion"/>
  </si>
  <si>
    <t>메디락디에스장용캡슐</t>
    <phoneticPr fontId="8" type="noConversion"/>
  </si>
  <si>
    <t>250mg</t>
    <phoneticPr fontId="4" type="noConversion"/>
  </si>
  <si>
    <t>메로펜주사</t>
    <phoneticPr fontId="8" type="noConversion"/>
  </si>
  <si>
    <t>0.5g</t>
    <phoneticPr fontId="8" type="noConversion"/>
  </si>
  <si>
    <t>메모로정</t>
    <phoneticPr fontId="8" type="noConversion"/>
  </si>
  <si>
    <t>250mg</t>
    <phoneticPr fontId="3" type="noConversion"/>
  </si>
  <si>
    <t>메비탄</t>
    <phoneticPr fontId="8" type="noConversion"/>
  </si>
  <si>
    <t>10mg</t>
    <phoneticPr fontId="3" type="noConversion"/>
  </si>
  <si>
    <t>유나이티드</t>
    <phoneticPr fontId="8" type="noConversion"/>
  </si>
  <si>
    <t>메스티논정</t>
    <phoneticPr fontId="4" type="noConversion"/>
  </si>
  <si>
    <t>60mg</t>
    <phoneticPr fontId="4" type="noConversion"/>
  </si>
  <si>
    <t>고려제약</t>
    <phoneticPr fontId="4" type="noConversion"/>
  </si>
  <si>
    <t>메이액트정</t>
    <phoneticPr fontId="4" type="noConversion"/>
  </si>
  <si>
    <t>보령제약</t>
    <phoneticPr fontId="8" type="noConversion"/>
  </si>
  <si>
    <t>메프친정</t>
    <phoneticPr fontId="8" type="noConversion"/>
  </si>
  <si>
    <t>50mcg</t>
    <phoneticPr fontId="8" type="noConversion"/>
  </si>
  <si>
    <t>한국오츠카제약</t>
    <phoneticPr fontId="8" type="noConversion"/>
  </si>
  <si>
    <t>한국오츠카제약</t>
    <phoneticPr fontId="4" type="noConversion"/>
  </si>
  <si>
    <t>멸균증류수(재료대)</t>
    <phoneticPr fontId="8" type="noConversion"/>
  </si>
  <si>
    <t>명도파정</t>
    <phoneticPr fontId="8" type="noConversion"/>
  </si>
  <si>
    <t>50/200mg</t>
    <phoneticPr fontId="8" type="noConversion"/>
  </si>
  <si>
    <t>명인제약</t>
    <phoneticPr fontId="8" type="noConversion"/>
  </si>
  <si>
    <t>모빅캡슐</t>
    <phoneticPr fontId="4" type="noConversion"/>
  </si>
  <si>
    <t>7.5mg</t>
    <phoneticPr fontId="4" type="noConversion"/>
  </si>
  <si>
    <t>한국베링거인겔하임</t>
    <phoneticPr fontId="8" type="noConversion"/>
  </si>
  <si>
    <t>무조날크림</t>
    <phoneticPr fontId="8" type="noConversion"/>
  </si>
  <si>
    <t>무코스타정</t>
    <phoneticPr fontId="4" type="noConversion"/>
  </si>
  <si>
    <t>100mg</t>
    <phoneticPr fontId="4" type="noConversion"/>
  </si>
  <si>
    <t>뮤코펙트정</t>
    <phoneticPr fontId="8" type="noConversion"/>
  </si>
  <si>
    <t>30mg</t>
    <phoneticPr fontId="8" type="noConversion"/>
  </si>
  <si>
    <t>미드론정</t>
    <phoneticPr fontId="8" type="noConversion"/>
  </si>
  <si>
    <t>2.5mg</t>
    <phoneticPr fontId="8" type="noConversion"/>
  </si>
  <si>
    <t>명문제약</t>
    <phoneticPr fontId="8" type="noConversion"/>
  </si>
  <si>
    <t>미라펙스정</t>
    <phoneticPr fontId="8" type="noConversion"/>
  </si>
  <si>
    <t>베링거인겔하임</t>
    <phoneticPr fontId="8" type="noConversion"/>
  </si>
  <si>
    <t>한국베링거인겔하임</t>
    <phoneticPr fontId="4" type="noConversion"/>
  </si>
  <si>
    <t>미르탁스정</t>
    <phoneticPr fontId="8" type="noConversion"/>
  </si>
  <si>
    <t>한국산도스</t>
    <phoneticPr fontId="8" type="noConversion"/>
  </si>
  <si>
    <t>바스티난엠알서방정</t>
    <phoneticPr fontId="4" type="noConversion"/>
  </si>
  <si>
    <t>한국세르비에</t>
    <phoneticPr fontId="8" type="noConversion"/>
  </si>
  <si>
    <t>바이브라마이신엔정</t>
    <phoneticPr fontId="8" type="noConversion"/>
  </si>
  <si>
    <t>바클란정</t>
    <phoneticPr fontId="8" type="noConversion"/>
  </si>
  <si>
    <t>유영제약</t>
    <phoneticPr fontId="8" type="noConversion"/>
  </si>
  <si>
    <t>반코마이신염산염주</t>
    <phoneticPr fontId="8" type="noConversion"/>
  </si>
  <si>
    <t>씨제이헬스케어</t>
    <phoneticPr fontId="8" type="noConversion"/>
  </si>
  <si>
    <t>씨제이헬스케어</t>
    <phoneticPr fontId="4" type="noConversion"/>
  </si>
  <si>
    <t>반코진캅셀</t>
    <phoneticPr fontId="8" type="noConversion"/>
  </si>
  <si>
    <t>베라스트정</t>
    <phoneticPr fontId="4" type="noConversion"/>
  </si>
  <si>
    <t>0.02mg</t>
    <phoneticPr fontId="4" type="noConversion"/>
  </si>
  <si>
    <t>베타미가서방정</t>
    <phoneticPr fontId="4" type="noConversion"/>
  </si>
  <si>
    <t>한국아스테라스제약㈜</t>
    <phoneticPr fontId="8" type="noConversion"/>
  </si>
  <si>
    <t>한국아스텔라스제약㈜</t>
    <phoneticPr fontId="8" type="noConversion"/>
  </si>
  <si>
    <t>베톱틱점안액</t>
    <phoneticPr fontId="4" type="noConversion"/>
  </si>
  <si>
    <t>베포탄정</t>
    <phoneticPr fontId="4" type="noConversion"/>
  </si>
  <si>
    <t>9.64mg</t>
    <phoneticPr fontId="4" type="noConversion"/>
  </si>
  <si>
    <t>보트로파제주</t>
    <phoneticPr fontId="8" type="noConversion"/>
  </si>
  <si>
    <t>2ml</t>
    <phoneticPr fontId="8" type="noConversion"/>
  </si>
  <si>
    <t>한림제약</t>
    <phoneticPr fontId="8" type="noConversion"/>
  </si>
  <si>
    <t>본틸정</t>
    <phoneticPr fontId="4" type="noConversion"/>
  </si>
  <si>
    <t>35mg</t>
    <phoneticPr fontId="4" type="noConversion"/>
  </si>
  <si>
    <t>신풍제약</t>
    <phoneticPr fontId="4" type="noConversion"/>
  </si>
  <si>
    <t>브로낙점안액</t>
    <phoneticPr fontId="4" type="noConversion"/>
  </si>
  <si>
    <t>5ml/BTL</t>
    <phoneticPr fontId="4" type="noConversion"/>
  </si>
  <si>
    <t>태준제약</t>
    <phoneticPr fontId="4" type="noConversion"/>
  </si>
  <si>
    <t>브린텔릭스정</t>
    <phoneticPr fontId="8" type="noConversion"/>
  </si>
  <si>
    <t>5mg/28T</t>
    <phoneticPr fontId="3" type="noConversion"/>
  </si>
  <si>
    <t>룬드백제약</t>
    <phoneticPr fontId="8" type="noConversion"/>
  </si>
  <si>
    <t>비가목스점안액 0.5%</t>
    <phoneticPr fontId="4" type="noConversion"/>
  </si>
  <si>
    <t>비유피4정</t>
    <phoneticPr fontId="8" type="noConversion"/>
  </si>
  <si>
    <t>빅손정</t>
    <phoneticPr fontId="8" type="noConversion"/>
  </si>
  <si>
    <t>현대약품</t>
    <phoneticPr fontId="8" type="noConversion"/>
  </si>
  <si>
    <t>삐콤헥사주</t>
    <phoneticPr fontId="8" type="noConversion"/>
  </si>
  <si>
    <t>세레타이드250에보할러</t>
    <phoneticPr fontId="8" type="noConversion"/>
  </si>
  <si>
    <t>120회/통</t>
    <phoneticPr fontId="8" type="noConversion"/>
  </si>
  <si>
    <t>세론정</t>
    <phoneticPr fontId="8" type="noConversion"/>
  </si>
  <si>
    <t>진양제약</t>
    <phoneticPr fontId="8" type="noConversion"/>
  </si>
  <si>
    <t>세포탁심나트륨주사</t>
    <phoneticPr fontId="8" type="noConversion"/>
  </si>
  <si>
    <t>1g</t>
    <phoneticPr fontId="8" type="noConversion"/>
  </si>
  <si>
    <t>대웅바이오</t>
    <phoneticPr fontId="8" type="noConversion"/>
  </si>
  <si>
    <t>세프포독심프록세틸정</t>
    <phoneticPr fontId="8" type="noConversion"/>
  </si>
  <si>
    <t>경보제약</t>
    <phoneticPr fontId="8" type="noConversion"/>
  </si>
  <si>
    <t>경보제약</t>
    <phoneticPr fontId="4" type="noConversion"/>
  </si>
  <si>
    <t>셀트라정</t>
    <phoneticPr fontId="8" type="noConversion"/>
  </si>
  <si>
    <t>소론도정</t>
    <phoneticPr fontId="8" type="noConversion"/>
  </si>
  <si>
    <t>유한메디카</t>
    <phoneticPr fontId="8" type="noConversion"/>
  </si>
  <si>
    <t>솔레톤정</t>
    <phoneticPr fontId="8" type="noConversion"/>
  </si>
  <si>
    <t>솔코린점안겔</t>
    <phoneticPr fontId="4" type="noConversion"/>
  </si>
  <si>
    <t>5g</t>
    <phoneticPr fontId="4" type="noConversion"/>
  </si>
  <si>
    <t>개</t>
    <phoneticPr fontId="4" type="noConversion"/>
  </si>
  <si>
    <t>슈다페드정</t>
    <phoneticPr fontId="8" type="noConversion"/>
  </si>
  <si>
    <t>60mg</t>
    <phoneticPr fontId="8" type="noConversion"/>
  </si>
  <si>
    <t>슈멕톤현탁액150mg</t>
    <phoneticPr fontId="8" type="noConversion"/>
  </si>
  <si>
    <t>20ml/포</t>
    <phoneticPr fontId="8" type="noConversion"/>
  </si>
  <si>
    <t>포</t>
    <phoneticPr fontId="8" type="noConversion"/>
  </si>
  <si>
    <t>스타레보필름코팅정</t>
    <phoneticPr fontId="8" type="noConversion"/>
  </si>
  <si>
    <t>150/37.5/200</t>
    <phoneticPr fontId="8" type="noConversion"/>
  </si>
  <si>
    <t>200/50/200</t>
    <phoneticPr fontId="8" type="noConversion"/>
  </si>
  <si>
    <t>100/25/200</t>
    <phoneticPr fontId="8" type="noConversion"/>
  </si>
  <si>
    <t>스테로신지크림</t>
    <phoneticPr fontId="8" type="noConversion"/>
  </si>
  <si>
    <t>에이프로젠제약</t>
    <phoneticPr fontId="8" type="noConversion"/>
  </si>
  <si>
    <t>스틸녹스정</t>
    <phoneticPr fontId="8" type="noConversion"/>
  </si>
  <si>
    <t>스피리바흡입용캡슐(핸디헬러)</t>
    <phoneticPr fontId="8" type="noConversion"/>
  </si>
  <si>
    <t>30캡슐/팩</t>
    <phoneticPr fontId="8" type="noConversion"/>
  </si>
  <si>
    <t>팩</t>
    <phoneticPr fontId="8" type="noConversion"/>
  </si>
  <si>
    <t>시그마트정</t>
    <phoneticPr fontId="8" type="noConversion"/>
  </si>
  <si>
    <t>시네츄라시럽</t>
    <phoneticPr fontId="8" type="noConversion"/>
  </si>
  <si>
    <t>15ml/포</t>
    <phoneticPr fontId="8" type="noConversion"/>
  </si>
  <si>
    <t>안국약품㈜</t>
    <phoneticPr fontId="8" type="noConversion"/>
  </si>
  <si>
    <t>신바로정</t>
    <phoneticPr fontId="8" type="noConversion"/>
  </si>
  <si>
    <t>300mg</t>
    <phoneticPr fontId="8" type="noConversion"/>
  </si>
  <si>
    <t>실콘정</t>
    <phoneticPr fontId="8" type="noConversion"/>
  </si>
  <si>
    <t>625mg</t>
    <phoneticPr fontId="8" type="noConversion"/>
  </si>
  <si>
    <t>한국위너스약품</t>
    <phoneticPr fontId="4" type="noConversion"/>
  </si>
  <si>
    <t>싱귤레어정</t>
    <phoneticPr fontId="8" type="noConversion"/>
  </si>
  <si>
    <t>MSD</t>
    <phoneticPr fontId="8" type="noConversion"/>
  </si>
  <si>
    <t>한국엠에스디</t>
    <phoneticPr fontId="4" type="noConversion"/>
  </si>
  <si>
    <t>싸이포린엔점안액 0.05%</t>
    <phoneticPr fontId="4" type="noConversion"/>
  </si>
  <si>
    <t>0.4ml/30BTL</t>
    <phoneticPr fontId="4" type="noConversion"/>
  </si>
  <si>
    <t>쎄레브렉스캅셀</t>
    <phoneticPr fontId="8" type="noConversion"/>
  </si>
  <si>
    <t>200mg</t>
    <phoneticPr fontId="8" type="noConversion"/>
  </si>
  <si>
    <t>쎄로켈정</t>
    <phoneticPr fontId="8" type="noConversion"/>
  </si>
  <si>
    <t>씨앤유캡슐</t>
    <phoneticPr fontId="8" type="noConversion"/>
  </si>
  <si>
    <t>명문제약</t>
    <phoneticPr fontId="3" type="noConversion"/>
  </si>
  <si>
    <t>씨프로바이주사</t>
    <phoneticPr fontId="4" type="noConversion"/>
  </si>
  <si>
    <t>Bayer</t>
    <phoneticPr fontId="4" type="noConversion"/>
  </si>
  <si>
    <t>아기오과립</t>
    <phoneticPr fontId="8" type="noConversion"/>
  </si>
  <si>
    <t>6g/포</t>
    <phoneticPr fontId="8" type="noConversion"/>
  </si>
  <si>
    <t>아노로62.5엘립타</t>
    <phoneticPr fontId="4" type="noConversion"/>
  </si>
  <si>
    <t>30dose</t>
    <phoneticPr fontId="4" type="noConversion"/>
  </si>
  <si>
    <t>아달라트오로스정</t>
    <phoneticPr fontId="8" type="noConversion"/>
  </si>
  <si>
    <t>Bayer</t>
    <phoneticPr fontId="8" type="noConversion"/>
  </si>
  <si>
    <t>아드반탄연고</t>
    <phoneticPr fontId="8" type="noConversion"/>
  </si>
  <si>
    <t>레오파마</t>
    <phoneticPr fontId="4" type="noConversion"/>
  </si>
  <si>
    <t>레오파마</t>
    <phoneticPr fontId="8" type="noConversion"/>
  </si>
  <si>
    <t>아마릴정</t>
    <phoneticPr fontId="8" type="noConversion"/>
  </si>
  <si>
    <t>㈜한독</t>
    <phoneticPr fontId="8" type="noConversion"/>
  </si>
  <si>
    <t>아미노필린주</t>
    <phoneticPr fontId="8" type="noConversion"/>
  </si>
  <si>
    <t>250mg/10ml</t>
    <phoneticPr fontId="8" type="noConversion"/>
  </si>
  <si>
    <t>아미카신황산염주</t>
    <phoneticPr fontId="4" type="noConversion"/>
  </si>
  <si>
    <t>250mg/2ml</t>
    <phoneticPr fontId="4" type="noConversion"/>
  </si>
  <si>
    <t>신풍제약</t>
    <phoneticPr fontId="8" type="noConversion"/>
  </si>
  <si>
    <t>아스피린프로텍트정</t>
    <phoneticPr fontId="8" type="noConversion"/>
  </si>
  <si>
    <t>아시클로버크림</t>
    <phoneticPr fontId="8" type="noConversion"/>
  </si>
  <si>
    <t>5g</t>
    <phoneticPr fontId="8" type="noConversion"/>
  </si>
  <si>
    <t>아젭틴정</t>
    <phoneticPr fontId="4" type="noConversion"/>
  </si>
  <si>
    <t>아질렉트정</t>
    <phoneticPr fontId="8" type="noConversion"/>
  </si>
  <si>
    <t>아테놀올정</t>
    <phoneticPr fontId="8" type="noConversion"/>
  </si>
  <si>
    <t>알닥톤필름코팅정</t>
    <phoneticPr fontId="8" type="noConversion"/>
  </si>
  <si>
    <t>알러콘점안액</t>
    <phoneticPr fontId="8" type="noConversion"/>
  </si>
  <si>
    <t>알레그라정</t>
    <phoneticPr fontId="4" type="noConversion"/>
  </si>
  <si>
    <t>180mg</t>
    <phoneticPr fontId="4" type="noConversion"/>
  </si>
  <si>
    <t>알파간피점안액0.15%</t>
    <phoneticPr fontId="8" type="noConversion"/>
  </si>
  <si>
    <t>Allergan</t>
    <phoneticPr fontId="8" type="noConversion"/>
  </si>
  <si>
    <t>한국엘러간</t>
    <phoneticPr fontId="8" type="noConversion"/>
  </si>
  <si>
    <t>알프람정</t>
    <phoneticPr fontId="8" type="noConversion"/>
  </si>
  <si>
    <t>애드칼정</t>
    <phoneticPr fontId="8" type="noConversion"/>
  </si>
  <si>
    <t>152.88mg</t>
    <phoneticPr fontId="8" type="noConversion"/>
  </si>
  <si>
    <t>종근당</t>
    <phoneticPr fontId="8" type="noConversion"/>
  </si>
  <si>
    <t>애피드라주솔로스타</t>
    <phoneticPr fontId="4" type="noConversion"/>
  </si>
  <si>
    <t>액시마정</t>
    <phoneticPr fontId="8" type="noConversion"/>
  </si>
  <si>
    <t>에스로반 연고</t>
    <phoneticPr fontId="4" type="noConversion"/>
  </si>
  <si>
    <t>10g</t>
    <phoneticPr fontId="4" type="noConversion"/>
  </si>
  <si>
    <t>JW중외신약</t>
    <phoneticPr fontId="4" type="noConversion"/>
  </si>
  <si>
    <t>에크로바정</t>
    <phoneticPr fontId="8" type="noConversion"/>
  </si>
  <si>
    <t>경동제약</t>
    <phoneticPr fontId="8" type="noConversion"/>
  </si>
  <si>
    <t>엑소페린정</t>
    <phoneticPr fontId="8" type="noConversion"/>
  </si>
  <si>
    <t>엔테론정</t>
    <phoneticPr fontId="8" type="noConversion"/>
  </si>
  <si>
    <t>엘도코프캡슐</t>
    <phoneticPr fontId="8" type="noConversion"/>
  </si>
  <si>
    <t>엘리퀴스정</t>
    <phoneticPr fontId="4" type="noConversion"/>
  </si>
  <si>
    <t>BMS</t>
    <phoneticPr fontId="4" type="noConversion"/>
  </si>
  <si>
    <t>염산암브록솔주사</t>
    <phoneticPr fontId="8" type="noConversion"/>
  </si>
  <si>
    <t>15mg/2ml</t>
    <phoneticPr fontId="8" type="noConversion"/>
  </si>
  <si>
    <t>오구멘틴정</t>
    <phoneticPr fontId="8" type="noConversion"/>
  </si>
  <si>
    <t>375mg</t>
    <phoneticPr fontId="8" type="noConversion"/>
  </si>
  <si>
    <t>일성신약</t>
    <phoneticPr fontId="8" type="noConversion"/>
  </si>
  <si>
    <t>오로신점안액</t>
    <phoneticPr fontId="8" type="noConversion"/>
  </si>
  <si>
    <t>오르필서방정</t>
    <phoneticPr fontId="8" type="noConversion"/>
  </si>
  <si>
    <t>오르필시럽</t>
    <phoneticPr fontId="8" type="noConversion"/>
  </si>
  <si>
    <t>150ml/B</t>
    <phoneticPr fontId="8" type="noConversion"/>
  </si>
  <si>
    <t>ml</t>
    <phoneticPr fontId="8" type="noConversion"/>
  </si>
  <si>
    <t>오르필주사액</t>
    <phoneticPr fontId="8" type="noConversion"/>
  </si>
  <si>
    <t>300mg/3ml</t>
    <phoneticPr fontId="8" type="noConversion"/>
  </si>
  <si>
    <t>오베스틴질좌제</t>
    <phoneticPr fontId="4" type="noConversion"/>
  </si>
  <si>
    <t>0.5mg</t>
    <phoneticPr fontId="4" type="noConversion"/>
  </si>
  <si>
    <t>오엔지질연질캡슐</t>
    <phoneticPr fontId="4" type="noConversion"/>
  </si>
  <si>
    <t>50.2mg</t>
    <phoneticPr fontId="4" type="noConversion"/>
  </si>
  <si>
    <t>테라젠이텍스</t>
    <phoneticPr fontId="4" type="noConversion"/>
  </si>
  <si>
    <t>오팔몬정</t>
    <phoneticPr fontId="8" type="noConversion"/>
  </si>
  <si>
    <t>5mcg</t>
    <phoneticPr fontId="8" type="noConversion"/>
  </si>
  <si>
    <t>동아제약</t>
    <phoneticPr fontId="8" type="noConversion"/>
  </si>
  <si>
    <t>올로파놀점안액</t>
    <phoneticPr fontId="4" type="noConversion"/>
  </si>
  <si>
    <t>우루사정</t>
    <phoneticPr fontId="8" type="noConversion"/>
  </si>
  <si>
    <t>울트라셋세미정</t>
    <phoneticPr fontId="4" type="noConversion"/>
  </si>
  <si>
    <t>18.75/162.5mg</t>
    <phoneticPr fontId="4" type="noConversion"/>
  </si>
  <si>
    <t>㈜한국얀센</t>
    <phoneticPr fontId="4" type="noConversion"/>
  </si>
  <si>
    <t>울트라셋정</t>
    <phoneticPr fontId="8" type="noConversion"/>
  </si>
  <si>
    <t>37.5/325mg</t>
    <phoneticPr fontId="8" type="noConversion"/>
  </si>
  <si>
    <t>한국얀센</t>
    <phoneticPr fontId="8" type="noConversion"/>
  </si>
  <si>
    <t>위드캅셀</t>
    <phoneticPr fontId="8" type="noConversion"/>
  </si>
  <si>
    <t>유로박솜캡슐</t>
    <phoneticPr fontId="8" type="noConversion"/>
  </si>
  <si>
    <t>유로시트라케이서방정</t>
    <phoneticPr fontId="8" type="noConversion"/>
  </si>
  <si>
    <t>10mEq</t>
    <phoneticPr fontId="8" type="noConversion"/>
  </si>
  <si>
    <t>이부스트린정</t>
    <phoneticPr fontId="8" type="noConversion"/>
  </si>
  <si>
    <t>이소켓서방정</t>
    <phoneticPr fontId="8" type="noConversion"/>
  </si>
  <si>
    <t>SCHWARZ PHARMA</t>
    <phoneticPr fontId="8" type="noConversion"/>
  </si>
  <si>
    <t>에리슨제약㈜</t>
    <phoneticPr fontId="8" type="noConversion"/>
  </si>
  <si>
    <t>이소켓서방캡슐</t>
    <phoneticPr fontId="8" type="noConversion"/>
  </si>
  <si>
    <t>120mg</t>
    <phoneticPr fontId="8" type="noConversion"/>
  </si>
  <si>
    <t>이솝틴정</t>
    <phoneticPr fontId="8" type="noConversion"/>
  </si>
  <si>
    <t>이팩사XR서방캅셀</t>
    <phoneticPr fontId="8" type="noConversion"/>
  </si>
  <si>
    <t>37.5mg</t>
    <phoneticPr fontId="8" type="noConversion"/>
  </si>
  <si>
    <t>한국와이어스</t>
    <phoneticPr fontId="8" type="noConversion"/>
  </si>
  <si>
    <t>한국와이어스</t>
    <phoneticPr fontId="4" type="noConversion"/>
  </si>
  <si>
    <t>자디텐</t>
    <phoneticPr fontId="8" type="noConversion"/>
  </si>
  <si>
    <t>1.38mg</t>
    <phoneticPr fontId="8" type="noConversion"/>
  </si>
  <si>
    <t>자렐토정</t>
    <phoneticPr fontId="4" type="noConversion"/>
  </si>
  <si>
    <t>20mg</t>
    <phoneticPr fontId="4" type="noConversion"/>
  </si>
  <si>
    <t>자이로릭정</t>
    <phoneticPr fontId="8" type="noConversion"/>
  </si>
  <si>
    <t>자이프렉사정</t>
    <phoneticPr fontId="8" type="noConversion"/>
  </si>
  <si>
    <t>LILLY</t>
    <phoneticPr fontId="8" type="noConversion"/>
  </si>
  <si>
    <t>한국릴리</t>
    <phoneticPr fontId="8" type="noConversion"/>
  </si>
  <si>
    <t>잘로스트점안액</t>
    <phoneticPr fontId="4" type="noConversion"/>
  </si>
  <si>
    <t>조인스정</t>
    <phoneticPr fontId="4" type="noConversion"/>
  </si>
  <si>
    <t>SK케미칼</t>
    <phoneticPr fontId="4" type="noConversion"/>
  </si>
  <si>
    <t>졸민정</t>
    <phoneticPr fontId="4" type="noConversion"/>
  </si>
  <si>
    <t>0.125mg</t>
    <phoneticPr fontId="4" type="noConversion"/>
  </si>
  <si>
    <t>명인제약</t>
    <phoneticPr fontId="4" type="noConversion"/>
  </si>
  <si>
    <t>지노프로질정</t>
    <phoneticPr fontId="8" type="noConversion"/>
  </si>
  <si>
    <t>6T/팩</t>
    <phoneticPr fontId="4" type="noConversion"/>
  </si>
  <si>
    <t>Medinova</t>
    <phoneticPr fontId="8" type="noConversion"/>
  </si>
  <si>
    <t>지르텍정</t>
    <phoneticPr fontId="8" type="noConversion"/>
  </si>
  <si>
    <t>한국유씨비</t>
    <phoneticPr fontId="8" type="noConversion"/>
  </si>
  <si>
    <t>진네트정</t>
    <phoneticPr fontId="8" type="noConversion"/>
  </si>
  <si>
    <t>일성신약</t>
    <phoneticPr fontId="4" type="noConversion"/>
  </si>
  <si>
    <t>초산메게스트롤현탁액</t>
    <phoneticPr fontId="8" type="noConversion"/>
  </si>
  <si>
    <t>10ml/포</t>
    <phoneticPr fontId="8" type="noConversion"/>
  </si>
  <si>
    <t>치옥타시드에이치알정</t>
    <phoneticPr fontId="8" type="noConversion"/>
  </si>
  <si>
    <t>카두라엑스엘서방정</t>
    <phoneticPr fontId="8" type="noConversion"/>
  </si>
  <si>
    <t>4mg</t>
    <phoneticPr fontId="8" type="noConversion"/>
  </si>
  <si>
    <t>카리메트산</t>
    <phoneticPr fontId="8" type="noConversion"/>
  </si>
  <si>
    <t>5g/포</t>
    <phoneticPr fontId="8" type="noConversion"/>
  </si>
  <si>
    <t>근화제약</t>
    <phoneticPr fontId="8" type="noConversion"/>
  </si>
  <si>
    <t>케토톱엘플라스타</t>
    <phoneticPr fontId="4" type="noConversion"/>
  </si>
  <si>
    <t>7매/팩</t>
    <phoneticPr fontId="4" type="noConversion"/>
  </si>
  <si>
    <t>팩</t>
    <phoneticPr fontId="4" type="noConversion"/>
  </si>
  <si>
    <t>한독약품</t>
    <phoneticPr fontId="4" type="noConversion"/>
  </si>
  <si>
    <t>케토프로펜주사</t>
    <phoneticPr fontId="8" type="noConversion"/>
  </si>
  <si>
    <t>케프라정</t>
    <phoneticPr fontId="8" type="noConversion"/>
  </si>
  <si>
    <t>UCB</t>
    <phoneticPr fontId="8" type="noConversion"/>
  </si>
  <si>
    <t>코다론정</t>
    <phoneticPr fontId="8" type="noConversion"/>
  </si>
  <si>
    <t>코솝점안액</t>
    <phoneticPr fontId="8" type="noConversion"/>
  </si>
  <si>
    <t>코티소루주</t>
    <phoneticPr fontId="8" type="noConversion"/>
  </si>
  <si>
    <t>한올바이오파마</t>
    <phoneticPr fontId="8" type="noConversion"/>
  </si>
  <si>
    <t>코푸시럽</t>
    <phoneticPr fontId="4" type="noConversion"/>
  </si>
  <si>
    <t>콜리네이트연질캅셀</t>
    <phoneticPr fontId="8" type="noConversion"/>
  </si>
  <si>
    <t>콤비플렉스리피드페리주</t>
    <phoneticPr fontId="4" type="noConversion"/>
  </si>
  <si>
    <t>1440ml</t>
    <phoneticPr fontId="4" type="noConversion"/>
  </si>
  <si>
    <t>JW생명과학</t>
    <phoneticPr fontId="4" type="noConversion"/>
  </si>
  <si>
    <t>JW중외제약㈜</t>
    <phoneticPr fontId="4" type="noConversion"/>
  </si>
  <si>
    <t>콤비플렉스페리주</t>
    <phoneticPr fontId="4" type="noConversion"/>
  </si>
  <si>
    <t>1100ml</t>
    <phoneticPr fontId="4" type="noConversion"/>
  </si>
  <si>
    <t>콩코르정</t>
    <phoneticPr fontId="4" type="noConversion"/>
  </si>
  <si>
    <t>Merck</t>
    <phoneticPr fontId="4" type="noConversion"/>
  </si>
  <si>
    <t>한국머크</t>
    <phoneticPr fontId="4" type="noConversion"/>
  </si>
  <si>
    <t>크라비트정</t>
    <phoneticPr fontId="8" type="noConversion"/>
  </si>
  <si>
    <t>크린조</t>
    <phoneticPr fontId="8" type="noConversion"/>
  </si>
  <si>
    <t>클란자씨알정</t>
    <phoneticPr fontId="8" type="noConversion"/>
  </si>
  <si>
    <t>타리비드안연고</t>
    <phoneticPr fontId="4" type="noConversion"/>
  </si>
  <si>
    <t>3.5g</t>
    <phoneticPr fontId="4" type="noConversion"/>
  </si>
  <si>
    <t>tube</t>
    <phoneticPr fontId="4" type="noConversion"/>
  </si>
  <si>
    <t>타리비드이용액</t>
    <phoneticPr fontId="8" type="noConversion"/>
  </si>
  <si>
    <t>제일약품㈜</t>
    <phoneticPr fontId="4" type="noConversion"/>
  </si>
  <si>
    <t>타마돌주</t>
    <phoneticPr fontId="8" type="noConversion"/>
  </si>
  <si>
    <t>50mg/1ml</t>
    <phoneticPr fontId="8" type="noConversion"/>
  </si>
  <si>
    <t>타미플루캅셀</t>
    <phoneticPr fontId="4" type="noConversion"/>
  </si>
  <si>
    <t>75mg</t>
    <phoneticPr fontId="4" type="noConversion"/>
  </si>
  <si>
    <t>로슈</t>
    <phoneticPr fontId="4" type="noConversion"/>
  </si>
  <si>
    <t>종근당</t>
    <phoneticPr fontId="4" type="noConversion"/>
  </si>
  <si>
    <t>타이레놀이알서방정</t>
    <phoneticPr fontId="8" type="noConversion"/>
  </si>
  <si>
    <t>650mg</t>
    <phoneticPr fontId="8" type="noConversion"/>
  </si>
  <si>
    <t>타이레놀현탁액</t>
    <phoneticPr fontId="8" type="noConversion"/>
  </si>
  <si>
    <t>500ml/B</t>
    <phoneticPr fontId="8" type="noConversion"/>
  </si>
  <si>
    <t>타조락탐주</t>
    <phoneticPr fontId="8" type="noConversion"/>
  </si>
  <si>
    <t>4.5g</t>
    <phoneticPr fontId="8" type="noConversion"/>
  </si>
  <si>
    <t>2.25g</t>
    <phoneticPr fontId="8" type="noConversion"/>
  </si>
  <si>
    <t>타조페란주</t>
    <phoneticPr fontId="8" type="noConversion"/>
  </si>
  <si>
    <t>타플로탄점안액 0.0015%</t>
    <phoneticPr fontId="4" type="noConversion"/>
  </si>
  <si>
    <t>2.5ml</t>
    <phoneticPr fontId="8" type="noConversion"/>
  </si>
  <si>
    <t>Santen</t>
    <phoneticPr fontId="8" type="noConversion"/>
  </si>
  <si>
    <t>한국산텐</t>
    <phoneticPr fontId="4" type="noConversion"/>
  </si>
  <si>
    <t>탄튬액</t>
    <phoneticPr fontId="8" type="noConversion"/>
  </si>
  <si>
    <t>100ml/병</t>
    <phoneticPr fontId="8" type="noConversion"/>
  </si>
  <si>
    <t>삼아제약</t>
    <phoneticPr fontId="8" type="noConversion"/>
  </si>
  <si>
    <t>탐스피드캡슐</t>
    <phoneticPr fontId="8" type="noConversion"/>
  </si>
  <si>
    <t>0.2mg</t>
    <phoneticPr fontId="8" type="noConversion"/>
  </si>
  <si>
    <t>탬보코정</t>
    <phoneticPr fontId="4" type="noConversion"/>
  </si>
  <si>
    <t>텔미스정</t>
    <phoneticPr fontId="4" type="noConversion"/>
  </si>
  <si>
    <t>80mg</t>
    <phoneticPr fontId="4" type="noConversion"/>
  </si>
  <si>
    <t>40mg</t>
    <phoneticPr fontId="4" type="noConversion"/>
  </si>
  <si>
    <t>토렘정</t>
    <phoneticPr fontId="8" type="noConversion"/>
  </si>
  <si>
    <t>파마링크코리아</t>
    <phoneticPr fontId="8" type="noConversion"/>
  </si>
  <si>
    <t>토브라덱스점안액</t>
    <phoneticPr fontId="4" type="noConversion"/>
  </si>
  <si>
    <t>Alcon</t>
    <phoneticPr fontId="4" type="noConversion"/>
  </si>
  <si>
    <t>노바티스</t>
    <phoneticPr fontId="4" type="noConversion"/>
  </si>
  <si>
    <t>토비애즈서방정</t>
    <phoneticPr fontId="8" type="noConversion"/>
  </si>
  <si>
    <t>8mg</t>
    <phoneticPr fontId="8" type="noConversion"/>
  </si>
  <si>
    <t>토파맥스정</t>
    <phoneticPr fontId="8" type="noConversion"/>
  </si>
  <si>
    <t>트라바탄점안액0.004%</t>
    <phoneticPr fontId="4" type="noConversion"/>
  </si>
  <si>
    <t>2.5ml/병</t>
    <phoneticPr fontId="4" type="noConversion"/>
  </si>
  <si>
    <t>트로돈캅셀</t>
    <phoneticPr fontId="8" type="noConversion"/>
  </si>
  <si>
    <t>트로핀주</t>
    <phoneticPr fontId="8" type="noConversion"/>
  </si>
  <si>
    <t>200mg/5ml</t>
    <phoneticPr fontId="8" type="noConversion"/>
  </si>
  <si>
    <t>트루솝점안액</t>
    <phoneticPr fontId="4" type="noConversion"/>
  </si>
  <si>
    <t>한국산텐제약</t>
    <phoneticPr fontId="4" type="noConversion"/>
  </si>
  <si>
    <t>트루패스정</t>
    <phoneticPr fontId="4" type="noConversion"/>
  </si>
  <si>
    <t>4mg</t>
    <phoneticPr fontId="4" type="noConversion"/>
  </si>
  <si>
    <t>트리암시놀론주</t>
    <phoneticPr fontId="8" type="noConversion"/>
  </si>
  <si>
    <t>40mg/1ml</t>
    <phoneticPr fontId="8" type="noConversion"/>
  </si>
  <si>
    <t>50mg/5ml</t>
    <phoneticPr fontId="8" type="noConversion"/>
  </si>
  <si>
    <t>트리젤주</t>
    <phoneticPr fontId="8" type="noConversion"/>
  </si>
  <si>
    <t>티로파정</t>
    <phoneticPr fontId="8" type="noConversion"/>
  </si>
  <si>
    <t>티로파주</t>
    <phoneticPr fontId="8" type="noConversion"/>
  </si>
  <si>
    <t>50mg/3ml</t>
    <phoneticPr fontId="8" type="noConversion"/>
  </si>
  <si>
    <t>티아민염산염주</t>
    <phoneticPr fontId="8" type="noConversion"/>
  </si>
  <si>
    <t>50mg/2ml</t>
    <phoneticPr fontId="8" type="noConversion"/>
  </si>
  <si>
    <t>파노린주</t>
    <phoneticPr fontId="8" type="noConversion"/>
  </si>
  <si>
    <t>15mg/1ml</t>
    <phoneticPr fontId="8" type="noConversion"/>
  </si>
  <si>
    <t>파티겔현탁액</t>
    <phoneticPr fontId="8" type="noConversion"/>
  </si>
  <si>
    <t>태극제약</t>
    <phoneticPr fontId="8" type="noConversion"/>
  </si>
  <si>
    <t>판토록주사</t>
    <phoneticPr fontId="4" type="noConversion"/>
  </si>
  <si>
    <t>40mg/V</t>
    <phoneticPr fontId="4" type="noConversion"/>
  </si>
  <si>
    <t>sk케미칼</t>
    <phoneticPr fontId="4" type="noConversion"/>
  </si>
  <si>
    <t>696300011</t>
    <phoneticPr fontId="3" type="noConversion"/>
  </si>
  <si>
    <t>페니드정</t>
    <phoneticPr fontId="4" type="noConversion"/>
  </si>
  <si>
    <t>페니라민주</t>
    <phoneticPr fontId="8" type="noConversion"/>
  </si>
  <si>
    <t>4mg/2ml</t>
    <phoneticPr fontId="8" type="noConversion"/>
  </si>
  <si>
    <t>페브릭정</t>
    <phoneticPr fontId="4" type="noConversion"/>
  </si>
  <si>
    <t>펠로정</t>
    <phoneticPr fontId="8" type="noConversion"/>
  </si>
  <si>
    <t>포리부틴정</t>
    <phoneticPr fontId="8" type="noConversion"/>
  </si>
  <si>
    <t>포소드점안액</t>
    <phoneticPr fontId="8" type="noConversion"/>
  </si>
  <si>
    <t>10ml</t>
    <phoneticPr fontId="8" type="noConversion"/>
  </si>
  <si>
    <t>푸로작캡슐</t>
    <phoneticPr fontId="4" type="noConversion"/>
  </si>
  <si>
    <t>Lilly</t>
    <phoneticPr fontId="4" type="noConversion"/>
  </si>
  <si>
    <t>푸루나졸정</t>
    <phoneticPr fontId="8" type="noConversion"/>
  </si>
  <si>
    <t>풀미코트 레스퓰 분무용 현탁액</t>
    <phoneticPr fontId="8" type="noConversion"/>
  </si>
  <si>
    <t>2ml/앰플</t>
    <phoneticPr fontId="8" type="noConversion"/>
  </si>
  <si>
    <t>AstraZenca</t>
    <phoneticPr fontId="8" type="noConversion"/>
  </si>
  <si>
    <t>한국아스트라제네카</t>
    <phoneticPr fontId="4" type="noConversion"/>
  </si>
  <si>
    <t>프레탈정</t>
    <phoneticPr fontId="8" type="noConversion"/>
  </si>
  <si>
    <t>프로이머정</t>
    <phoneticPr fontId="8" type="noConversion"/>
  </si>
  <si>
    <t>초당약품</t>
    <phoneticPr fontId="8" type="noConversion"/>
  </si>
  <si>
    <t>프로페논정</t>
    <phoneticPr fontId="8" type="noConversion"/>
  </si>
  <si>
    <t>하원제약</t>
    <phoneticPr fontId="8" type="noConversion"/>
  </si>
  <si>
    <t>프리비투스현탁액</t>
    <phoneticPr fontId="4" type="noConversion"/>
  </si>
  <si>
    <t>8ml/포</t>
    <phoneticPr fontId="4" type="noConversion"/>
  </si>
  <si>
    <t>대원제약</t>
    <phoneticPr fontId="4" type="noConversion"/>
  </si>
  <si>
    <t>플래리스정</t>
    <phoneticPr fontId="8" type="noConversion"/>
  </si>
  <si>
    <t>플루런트캅셀</t>
    <phoneticPr fontId="8" type="noConversion"/>
  </si>
  <si>
    <t>피나스타정</t>
    <phoneticPr fontId="8" type="noConversion"/>
  </si>
  <si>
    <t>피케이멜즈정</t>
    <phoneticPr fontId="8" type="noConversion"/>
  </si>
  <si>
    <t>한화제약</t>
    <phoneticPr fontId="8" type="noConversion"/>
  </si>
  <si>
    <t>하이페질정</t>
    <phoneticPr fontId="8" type="noConversion"/>
  </si>
  <si>
    <t>5mg</t>
    <phoneticPr fontId="3" type="noConversion"/>
  </si>
  <si>
    <t>헤르벤서방정</t>
    <phoneticPr fontId="8" type="noConversion"/>
  </si>
  <si>
    <t>90mg</t>
    <phoneticPr fontId="8" type="noConversion"/>
  </si>
  <si>
    <t>호이판정</t>
    <phoneticPr fontId="4" type="noConversion"/>
  </si>
  <si>
    <t>후루덱스서방정</t>
    <phoneticPr fontId="8" type="noConversion"/>
  </si>
  <si>
    <t>1.5mg</t>
    <phoneticPr fontId="8" type="noConversion"/>
  </si>
  <si>
    <t>후리아민주8.5%</t>
    <phoneticPr fontId="8" type="noConversion"/>
  </si>
  <si>
    <t>후메론점안액</t>
    <phoneticPr fontId="4" type="noConversion"/>
  </si>
  <si>
    <t>훼로바유서방정</t>
    <phoneticPr fontId="8" type="noConversion"/>
  </si>
  <si>
    <t>256mg</t>
    <phoneticPr fontId="8" type="noConversion"/>
  </si>
  <si>
    <t>휴물린알주</t>
    <phoneticPr fontId="8" type="noConversion"/>
  </si>
  <si>
    <t>휴물린엔주</t>
    <phoneticPr fontId="8" type="noConversion"/>
  </si>
  <si>
    <t>히드랄라진염산염주사</t>
    <phoneticPr fontId="4" type="noConversion"/>
  </si>
  <si>
    <t>20mg/1ml</t>
    <phoneticPr fontId="4" type="noConversion"/>
  </si>
  <si>
    <t>히루안플러스주</t>
    <phoneticPr fontId="8" type="noConversion"/>
  </si>
  <si>
    <t>2ml/관</t>
    <phoneticPr fontId="8" type="noConversion"/>
  </si>
  <si>
    <t>관</t>
    <phoneticPr fontId="8" type="noConversion"/>
  </si>
  <si>
    <t>LG생명과학</t>
    <phoneticPr fontId="8" type="noConversion"/>
  </si>
  <si>
    <t>히알루드롭점안액</t>
    <phoneticPr fontId="8" type="noConversion"/>
  </si>
  <si>
    <t>그룹</t>
    <phoneticPr fontId="4" type="noConversion"/>
  </si>
  <si>
    <t>품명</t>
    <phoneticPr fontId="4" type="noConversion"/>
  </si>
  <si>
    <t>금액</t>
    <phoneticPr fontId="4" type="noConversion"/>
  </si>
  <si>
    <t>1그룹</t>
    <phoneticPr fontId="4" type="noConversion"/>
  </si>
  <si>
    <t>2그룹</t>
    <phoneticPr fontId="4" type="noConversion"/>
  </si>
  <si>
    <t>합계</t>
    <phoneticPr fontId="4" type="noConversion"/>
  </si>
  <si>
    <t>대구광역시 시지노인전문병원</t>
    <phoneticPr fontId="4" type="noConversion"/>
  </si>
  <si>
    <r>
      <t xml:space="preserve">대구광역시 시지노인전문병원
</t>
    </r>
    <r>
      <rPr>
        <b/>
        <sz val="25"/>
        <color theme="1"/>
        <rFont val="맑은 고딕"/>
        <family val="3"/>
        <charset val="129"/>
        <scheme val="minor"/>
      </rPr>
      <t>2022년 의약품 공급업체 선정 입찰 기준가격</t>
    </r>
    <phoneticPr fontId="4" type="noConversion"/>
  </si>
  <si>
    <t>대구광역시 시지노인전문병원 의약품 리스트</t>
    <phoneticPr fontId="4" type="noConversion"/>
  </si>
  <si>
    <t>1그룹 [00.00%], 2그룹[00.00%]</t>
    <phoneticPr fontId="3" type="noConversion"/>
  </si>
  <si>
    <t>가스모틴정 外 241개 품목</t>
    <phoneticPr fontId="4" type="noConversion"/>
  </si>
  <si>
    <t>가브스메이트정 外 100개 품목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</si>
</sst>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176" formatCode="0_);[Red]\(0\)"/>
    <numFmt numFmtId="177" formatCode="#,##0_ "/>
    <numFmt numFmtId="178" formatCode="#,##0.00_ "/>
    <numFmt numFmtId="179" formatCode="mm&quot;월&quot;\ dd&quot;일&quot;"/>
    <numFmt numFmtId="180" formatCode="_ * #,##0_ ;_ * \-#,##0_ ;_ * &quot;-&quot;_ ;_ @_ "/>
    <numFmt numFmtId="181" formatCode="_ * #,##0.00_ ;_ * \-#,##0.00_ ;_ * &quot;-&quot;??_ ;_ @_ "/>
    <numFmt numFmtId="182" formatCode="&quot;₩&quot;#,##0;&quot;₩&quot;&quot;₩&quot;&quot;₩&quot;&quot;₩&quot;&quot;₩&quot;&quot;₩&quot;&quot;₩&quot;&quot;₩&quot;\-#,##0"/>
    <numFmt numFmtId="183" formatCode="&quot;₩&quot;#,##0.00;&quot;₩&quot;&quot;₩&quot;&quot;₩&quot;&quot;₩&quot;&quot;₩&quot;&quot;₩&quot;&quot;₩&quot;&quot;₩&quot;\-#,##0.00"/>
    <numFmt numFmtId="184" formatCode="_-[$€-2]* #,##0.00_-;\-[$€-2]* #,##0.00_-;_-[$€-2]* &quot;-&quot;??_-"/>
    <numFmt numFmtId="185" formatCode="0.0%"/>
    <numFmt numFmtId="186" formatCode="&quot;SFr.&quot;#,##0;&quot;SFr.&quot;\-#,##0"/>
    <numFmt numFmtId="187" formatCode="&quot;₩&quot;#,##0.00;[Red]&quot;₩&quot;&quot;₩&quot;&quot;₩&quot;&quot;₩&quot;&quot;₩&quot;&quot;₩&quot;\-#,##0.00"/>
  </numFmts>
  <fonts count="5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새굴림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새굴림"/>
      <family val="1"/>
      <charset val="129"/>
    </font>
    <font>
      <sz val="11"/>
      <name val="돋움"/>
      <family val="3"/>
      <charset val="129"/>
    </font>
    <font>
      <b/>
      <sz val="9"/>
      <name val="굴림체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b/>
      <sz val="9"/>
      <color rgb="FF0000FF"/>
      <name val="굴림체"/>
      <family val="3"/>
      <charset val="129"/>
    </font>
    <font>
      <b/>
      <sz val="9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9"/>
      <color theme="3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바탕체"/>
      <family val="1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2"/>
      <color indexed="8"/>
      <name val="바탕체"/>
      <family val="1"/>
      <charset val="129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2"/>
      <color theme="1"/>
      <name val="바탕체"/>
      <family val="1"/>
      <charset val="129"/>
    </font>
    <font>
      <b/>
      <sz val="20"/>
      <color theme="1"/>
      <name val="맑은 고딕"/>
      <family val="3"/>
      <charset val="129"/>
      <scheme val="minor"/>
    </font>
    <font>
      <b/>
      <sz val="25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9"/>
      <color theme="3"/>
      <name val="굴림체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20" fillId="24" borderId="14" applyNumberFormat="0" applyAlignment="0" applyProtection="0">
      <alignment vertical="center"/>
    </xf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2" fillId="0" borderId="0">
      <alignment vertical="center"/>
    </xf>
    <xf numFmtId="185" fontId="22" fillId="0" borderId="0">
      <alignment vertical="center"/>
    </xf>
    <xf numFmtId="185" fontId="22" fillId="0" borderId="0">
      <alignment vertical="center"/>
    </xf>
    <xf numFmtId="185" fontId="22" fillId="0" borderId="0">
      <alignment vertical="center"/>
    </xf>
    <xf numFmtId="185" fontId="22" fillId="0" borderId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38" fontId="25" fillId="2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15">
      <alignment horizontal="left"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0" borderId="13" applyNumberFormat="0" applyAlignment="0" applyProtection="0">
      <alignment vertical="center"/>
    </xf>
    <xf numFmtId="10" fontId="25" fillId="26" borderId="19" applyNumberFormat="0" applyBorder="0" applyAlignment="0" applyProtection="0"/>
    <xf numFmtId="0" fontId="31" fillId="0" borderId="2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186" fontId="33" fillId="0" borderId="0"/>
    <xf numFmtId="0" fontId="21" fillId="0" borderId="0"/>
    <xf numFmtId="0" fontId="6" fillId="28" borderId="21" applyNumberFormat="0" applyFont="0" applyAlignment="0" applyProtection="0">
      <alignment vertical="center"/>
    </xf>
    <xf numFmtId="0" fontId="34" fillId="23" borderId="22" applyNumberFormat="0" applyAlignment="0" applyProtection="0">
      <alignment vertical="center"/>
    </xf>
    <xf numFmtId="10" fontId="2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9" fillId="0" borderId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3" fillId="0" borderId="0"/>
    <xf numFmtId="180" fontId="40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1" fillId="0" borderId="0">
      <alignment vertical="center"/>
    </xf>
    <xf numFmtId="0" fontId="4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21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7" fillId="2" borderId="1" xfId="2" applyFont="1" applyFill="1" applyBorder="1" applyAlignment="1">
      <alignment horizontal="center" vertical="center" shrinkToFit="1"/>
    </xf>
    <xf numFmtId="49" fontId="7" fillId="2" borderId="2" xfId="2" applyNumberFormat="1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horizontal="center" vertical="center" shrinkToFit="1"/>
    </xf>
    <xf numFmtId="0" fontId="7" fillId="2" borderId="2" xfId="2" applyNumberFormat="1" applyFont="1" applyFill="1" applyBorder="1" applyAlignment="1">
      <alignment horizontal="center" vertical="center" shrinkToFit="1"/>
    </xf>
    <xf numFmtId="41" fontId="7" fillId="2" borderId="2" xfId="1" applyFont="1" applyFill="1" applyBorder="1" applyAlignment="1">
      <alignment horizontal="center" vertical="center" wrapText="1" shrinkToFit="1"/>
    </xf>
    <xf numFmtId="0" fontId="7" fillId="2" borderId="3" xfId="2" applyFont="1" applyFill="1" applyBorder="1" applyAlignment="1">
      <alignment horizontal="center" vertical="center" shrinkToFit="1"/>
    </xf>
    <xf numFmtId="0" fontId="10" fillId="3" borderId="0" xfId="2" applyFont="1" applyFill="1" applyBorder="1" applyAlignment="1">
      <alignment horizontal="center" vertical="center" shrinkToFit="1"/>
    </xf>
    <xf numFmtId="0" fontId="11" fillId="3" borderId="5" xfId="2" applyFont="1" applyFill="1" applyBorder="1" applyAlignment="1" applyProtection="1">
      <alignment horizontal="center" vertical="center" shrinkToFit="1"/>
      <protection locked="0"/>
    </xf>
    <xf numFmtId="49" fontId="11" fillId="3" borderId="6" xfId="2" applyNumberFormat="1" applyFont="1" applyFill="1" applyBorder="1" applyAlignment="1" applyProtection="1">
      <alignment horizontal="center" vertical="center" shrinkToFit="1"/>
      <protection locked="0"/>
    </xf>
    <xf numFmtId="0" fontId="11" fillId="3" borderId="6" xfId="2" applyNumberFormat="1" applyFont="1" applyFill="1" applyBorder="1" applyAlignment="1" applyProtection="1">
      <alignment horizontal="center" vertical="center" shrinkToFit="1"/>
      <protection locked="0"/>
    </xf>
    <xf numFmtId="176" fontId="11" fillId="3" borderId="6" xfId="2" applyNumberFormat="1" applyFont="1" applyFill="1" applyBorder="1" applyAlignment="1" applyProtection="1">
      <alignment horizontal="center" vertical="center" shrinkToFit="1"/>
      <protection locked="0"/>
    </xf>
    <xf numFmtId="177" fontId="11" fillId="3" borderId="6" xfId="2" applyNumberFormat="1" applyFont="1" applyFill="1" applyBorder="1" applyAlignment="1" applyProtection="1">
      <alignment horizontal="right" vertical="center" shrinkToFit="1"/>
      <protection locked="0"/>
    </xf>
    <xf numFmtId="41" fontId="11" fillId="3" borderId="6" xfId="1" applyFont="1" applyFill="1" applyBorder="1" applyAlignment="1" applyProtection="1">
      <alignment horizontal="right" vertical="center" shrinkToFit="1"/>
      <protection locked="0"/>
    </xf>
    <xf numFmtId="0" fontId="11" fillId="3" borderId="0" xfId="2" applyFont="1" applyFill="1" applyBorder="1" applyAlignment="1" applyProtection="1">
      <alignment horizontal="center" vertical="center" shrinkToFit="1"/>
      <protection locked="0"/>
    </xf>
    <xf numFmtId="0" fontId="11" fillId="3" borderId="8" xfId="2" applyFont="1" applyFill="1" applyBorder="1" applyAlignment="1" applyProtection="1">
      <alignment horizontal="center" vertical="center" shrinkToFit="1"/>
      <protection locked="0"/>
    </xf>
    <xf numFmtId="49" fontId="11" fillId="3" borderId="9" xfId="2" applyNumberFormat="1" applyFont="1" applyFill="1" applyBorder="1" applyAlignment="1" applyProtection="1">
      <alignment horizontal="center" vertical="center" shrinkToFit="1"/>
      <protection locked="0"/>
    </xf>
    <xf numFmtId="0" fontId="11" fillId="3" borderId="9" xfId="2" applyFont="1" applyFill="1" applyBorder="1" applyAlignment="1" applyProtection="1">
      <alignment horizontal="center" vertical="center" shrinkToFit="1"/>
      <protection locked="0"/>
    </xf>
    <xf numFmtId="0" fontId="11" fillId="3" borderId="9" xfId="2" applyFont="1" applyFill="1" applyBorder="1" applyAlignment="1">
      <alignment horizontal="left" vertical="center" shrinkToFit="1"/>
    </xf>
    <xf numFmtId="0" fontId="11" fillId="3" borderId="9" xfId="2" applyNumberFormat="1" applyFont="1" applyFill="1" applyBorder="1" applyAlignment="1" applyProtection="1">
      <alignment horizontal="center" vertical="center" shrinkToFit="1"/>
      <protection locked="0"/>
    </xf>
    <xf numFmtId="176" fontId="11" fillId="3" borderId="9" xfId="2" applyNumberFormat="1" applyFont="1" applyFill="1" applyBorder="1" applyAlignment="1" applyProtection="1">
      <alignment horizontal="center" vertical="center" shrinkToFit="1"/>
      <protection locked="0"/>
    </xf>
    <xf numFmtId="0" fontId="11" fillId="3" borderId="9" xfId="2" applyFont="1" applyFill="1" applyBorder="1" applyAlignment="1">
      <alignment horizontal="center" vertical="center" shrinkToFit="1"/>
    </xf>
    <xf numFmtId="0" fontId="11" fillId="3" borderId="9" xfId="2" applyNumberFormat="1" applyFont="1" applyFill="1" applyBorder="1" applyAlignment="1">
      <alignment horizontal="center" vertical="center" shrinkToFit="1"/>
    </xf>
    <xf numFmtId="49" fontId="11" fillId="3" borderId="9" xfId="2" applyNumberFormat="1" applyFont="1" applyFill="1" applyBorder="1" applyAlignment="1">
      <alignment horizontal="center" vertical="center" shrinkToFit="1"/>
    </xf>
    <xf numFmtId="177" fontId="10" fillId="3" borderId="9" xfId="2" applyNumberFormat="1" applyFont="1" applyFill="1" applyBorder="1" applyAlignment="1" applyProtection="1">
      <alignment horizontal="right" vertical="center" shrinkToFit="1"/>
      <protection locked="0"/>
    </xf>
    <xf numFmtId="177" fontId="11" fillId="3" borderId="9" xfId="2" applyNumberFormat="1" applyFont="1" applyFill="1" applyBorder="1" applyAlignment="1" applyProtection="1">
      <alignment horizontal="right" vertical="center" shrinkToFit="1"/>
      <protection locked="0"/>
    </xf>
    <xf numFmtId="41" fontId="11" fillId="3" borderId="9" xfId="1" applyFont="1" applyFill="1" applyBorder="1" applyAlignment="1" applyProtection="1">
      <alignment horizontal="right" vertical="center" shrinkToFit="1"/>
      <protection locked="0"/>
    </xf>
    <xf numFmtId="0" fontId="13" fillId="3" borderId="10" xfId="2" applyFont="1" applyFill="1" applyBorder="1" applyAlignment="1" applyProtection="1">
      <alignment horizontal="center" vertical="center" shrinkToFit="1"/>
      <protection locked="0"/>
    </xf>
    <xf numFmtId="0" fontId="11" fillId="3" borderId="9" xfId="2" applyFont="1" applyFill="1" applyBorder="1" applyAlignment="1">
      <alignment vertical="center" shrinkToFit="1"/>
    </xf>
    <xf numFmtId="0" fontId="12" fillId="3" borderId="9" xfId="2" applyFont="1" applyFill="1" applyBorder="1" applyAlignment="1" applyProtection="1">
      <alignment horizontal="center" vertical="center" shrinkToFit="1"/>
      <protection locked="0"/>
    </xf>
    <xf numFmtId="0" fontId="12" fillId="3" borderId="9" xfId="2" applyFont="1" applyFill="1" applyBorder="1" applyAlignment="1">
      <alignment horizontal="center" vertical="center" shrinkToFit="1"/>
    </xf>
    <xf numFmtId="49" fontId="12" fillId="3" borderId="9" xfId="2" applyNumberFormat="1" applyFont="1" applyFill="1" applyBorder="1" applyAlignment="1">
      <alignment horizontal="center" vertical="center" shrinkToFit="1"/>
    </xf>
    <xf numFmtId="177" fontId="7" fillId="3" borderId="9" xfId="2" applyNumberFormat="1" applyFont="1" applyFill="1" applyBorder="1" applyAlignment="1" applyProtection="1">
      <alignment horizontal="right" vertical="center" shrinkToFit="1"/>
      <protection locked="0"/>
    </xf>
    <xf numFmtId="0" fontId="12" fillId="3" borderId="9" xfId="2" applyNumberFormat="1" applyFont="1" applyFill="1" applyBorder="1" applyAlignment="1">
      <alignment horizontal="center" vertical="center" shrinkToFit="1"/>
    </xf>
    <xf numFmtId="0" fontId="11" fillId="3" borderId="9" xfId="2" applyFont="1" applyFill="1" applyBorder="1" applyAlignment="1" applyProtection="1">
      <alignment vertical="center" shrinkToFit="1"/>
      <protection locked="0"/>
    </xf>
    <xf numFmtId="0" fontId="12" fillId="3" borderId="9" xfId="2" applyNumberFormat="1" applyFont="1" applyFill="1" applyBorder="1" applyAlignment="1" applyProtection="1">
      <alignment horizontal="center" vertical="center" shrinkToFit="1"/>
      <protection locked="0"/>
    </xf>
    <xf numFmtId="179" fontId="11" fillId="3" borderId="9" xfId="2" applyNumberFormat="1" applyFont="1" applyFill="1" applyBorder="1" applyAlignment="1" applyProtection="1">
      <alignment horizontal="center" vertical="center" shrinkToFit="1"/>
      <protection locked="0"/>
    </xf>
    <xf numFmtId="0" fontId="11" fillId="3" borderId="0" xfId="2" applyFont="1" applyFill="1" applyAlignment="1" applyProtection="1">
      <alignment vertical="center" shrinkToFit="1"/>
      <protection locked="0"/>
    </xf>
    <xf numFmtId="0" fontId="14" fillId="3" borderId="10" xfId="2" applyFont="1" applyFill="1" applyBorder="1" applyAlignment="1" applyProtection="1">
      <alignment horizontal="center" vertical="center" shrinkToFit="1"/>
      <protection locked="0"/>
    </xf>
    <xf numFmtId="0" fontId="11" fillId="3" borderId="9" xfId="2" applyFont="1" applyFill="1" applyBorder="1" applyAlignment="1" applyProtection="1">
      <alignment horizontal="left" vertical="center" shrinkToFit="1"/>
      <protection locked="0"/>
    </xf>
    <xf numFmtId="49" fontId="12" fillId="3" borderId="9" xfId="2" applyNumberFormat="1" applyFont="1" applyFill="1" applyBorder="1" applyAlignment="1" applyProtection="1">
      <alignment horizontal="center" vertical="center" shrinkToFit="1"/>
      <protection locked="0"/>
    </xf>
    <xf numFmtId="49" fontId="11" fillId="3" borderId="9" xfId="2" applyNumberFormat="1" applyFont="1" applyFill="1" applyBorder="1" applyAlignment="1" applyProtection="1">
      <alignment vertical="center" shrinkToFit="1"/>
      <protection locked="0"/>
    </xf>
    <xf numFmtId="0" fontId="12" fillId="3" borderId="9" xfId="2" applyFont="1" applyFill="1" applyBorder="1" applyAlignment="1">
      <alignment vertical="center" shrinkToFit="1"/>
    </xf>
    <xf numFmtId="176" fontId="12" fillId="3" borderId="9" xfId="2" applyNumberFormat="1" applyFont="1" applyFill="1" applyBorder="1" applyAlignment="1" applyProtection="1">
      <alignment horizontal="center" vertical="center" shrinkToFit="1"/>
      <protection locked="0"/>
    </xf>
    <xf numFmtId="177" fontId="11" fillId="3" borderId="9" xfId="4" applyNumberFormat="1" applyFont="1" applyFill="1" applyBorder="1" applyAlignment="1" applyProtection="1">
      <alignment horizontal="right" vertical="center" shrinkToFit="1"/>
      <protection locked="0"/>
    </xf>
    <xf numFmtId="0" fontId="11" fillId="3" borderId="0" xfId="2" applyFont="1" applyFill="1" applyBorder="1" applyAlignment="1" applyProtection="1">
      <alignment vertical="center" shrinkToFit="1"/>
      <protection locked="0"/>
    </xf>
    <xf numFmtId="0" fontId="11" fillId="3" borderId="10" xfId="2" applyFont="1" applyFill="1" applyBorder="1" applyAlignment="1" applyProtection="1">
      <alignment horizontal="center" vertical="center" shrinkToFit="1"/>
      <protection locked="0"/>
    </xf>
    <xf numFmtId="41" fontId="12" fillId="3" borderId="9" xfId="4" applyFont="1" applyFill="1" applyBorder="1" applyAlignment="1">
      <alignment horizontal="center" vertical="center" shrinkToFit="1"/>
    </xf>
    <xf numFmtId="41" fontId="11" fillId="3" borderId="0" xfId="4" applyFont="1" applyFill="1" applyBorder="1" applyAlignment="1" applyProtection="1">
      <alignment vertical="center" shrinkToFit="1"/>
      <protection locked="0"/>
    </xf>
    <xf numFmtId="0" fontId="12" fillId="3" borderId="9" xfId="2" applyFont="1" applyFill="1" applyBorder="1" applyAlignment="1" applyProtection="1">
      <alignment vertical="center" shrinkToFit="1"/>
      <protection locked="0"/>
    </xf>
    <xf numFmtId="177" fontId="15" fillId="3" borderId="9" xfId="2" applyNumberFormat="1" applyFont="1" applyFill="1" applyBorder="1" applyAlignment="1" applyProtection="1">
      <alignment horizontal="right" vertical="center" shrinkToFit="1"/>
      <protection locked="0"/>
    </xf>
    <xf numFmtId="41" fontId="15" fillId="3" borderId="9" xfId="1" applyFont="1" applyFill="1" applyBorder="1" applyAlignment="1" applyProtection="1">
      <alignment horizontal="right" vertical="center" shrinkToFit="1"/>
      <protection locked="0"/>
    </xf>
    <xf numFmtId="0" fontId="15" fillId="3" borderId="10" xfId="2" applyFont="1" applyFill="1" applyBorder="1" applyAlignment="1" applyProtection="1">
      <alignment horizontal="center" vertical="center" shrinkToFit="1"/>
      <protection locked="0"/>
    </xf>
    <xf numFmtId="17" fontId="11" fillId="3" borderId="9" xfId="2" applyNumberFormat="1" applyFont="1" applyFill="1" applyBorder="1" applyAlignment="1" applyProtection="1">
      <alignment horizontal="center" vertical="center" shrinkToFit="1"/>
      <protection locked="0"/>
    </xf>
    <xf numFmtId="176" fontId="11" fillId="3" borderId="9" xfId="2" applyNumberFormat="1" applyFont="1" applyFill="1" applyBorder="1" applyAlignment="1">
      <alignment horizontal="center" vertical="center" shrinkToFit="1"/>
    </xf>
    <xf numFmtId="49" fontId="11" fillId="3" borderId="11" xfId="2" applyNumberFormat="1" applyFont="1" applyFill="1" applyBorder="1" applyAlignment="1" applyProtection="1">
      <alignment horizontal="center" vertical="center" shrinkToFit="1"/>
      <protection locked="0"/>
    </xf>
    <xf numFmtId="0" fontId="11" fillId="3" borderId="11" xfId="2" applyFont="1" applyFill="1" applyBorder="1" applyAlignment="1">
      <alignment horizontal="center" vertical="center" shrinkToFit="1"/>
    </xf>
    <xf numFmtId="0" fontId="11" fillId="3" borderId="11" xfId="2" applyFont="1" applyFill="1" applyBorder="1" applyAlignment="1">
      <alignment vertical="center" shrinkToFit="1"/>
    </xf>
    <xf numFmtId="0" fontId="11" fillId="3" borderId="11" xfId="2" applyNumberFormat="1" applyFont="1" applyFill="1" applyBorder="1" applyAlignment="1" applyProtection="1">
      <alignment horizontal="center" vertical="center" shrinkToFit="1"/>
      <protection locked="0"/>
    </xf>
    <xf numFmtId="176" fontId="11" fillId="3" borderId="1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1" xfId="2" applyFont="1" applyFill="1" applyBorder="1" applyAlignment="1" applyProtection="1">
      <alignment horizontal="center" vertical="center" shrinkToFit="1"/>
      <protection locked="0"/>
    </xf>
    <xf numFmtId="0" fontId="12" fillId="3" borderId="11" xfId="2" applyFont="1" applyFill="1" applyBorder="1" applyAlignment="1">
      <alignment horizontal="center" vertical="center" shrinkToFit="1"/>
    </xf>
    <xf numFmtId="0" fontId="12" fillId="3" borderId="11" xfId="2" applyNumberFormat="1" applyFont="1" applyFill="1" applyBorder="1" applyAlignment="1">
      <alignment horizontal="center" vertical="center" shrinkToFit="1"/>
    </xf>
    <xf numFmtId="177" fontId="7" fillId="3" borderId="11" xfId="2" applyNumberFormat="1" applyFont="1" applyFill="1" applyBorder="1" applyAlignment="1" applyProtection="1">
      <alignment horizontal="right" vertical="center" shrinkToFit="1"/>
      <protection locked="0"/>
    </xf>
    <xf numFmtId="177" fontId="11" fillId="3" borderId="11" xfId="2" applyNumberFormat="1" applyFont="1" applyFill="1" applyBorder="1" applyAlignment="1" applyProtection="1">
      <alignment horizontal="right" vertical="center" shrinkToFit="1"/>
      <protection locked="0"/>
    </xf>
    <xf numFmtId="41" fontId="11" fillId="3" borderId="11" xfId="1" applyFont="1" applyFill="1" applyBorder="1" applyAlignment="1" applyProtection="1">
      <alignment horizontal="right" vertical="center" shrinkToFit="1"/>
      <protection locked="0"/>
    </xf>
    <xf numFmtId="49" fontId="11" fillId="3" borderId="0" xfId="2" applyNumberFormat="1" applyFont="1" applyFill="1" applyBorder="1" applyAlignment="1" applyProtection="1">
      <alignment vertical="center" shrinkToFit="1"/>
      <protection locked="0"/>
    </xf>
    <xf numFmtId="0" fontId="11" fillId="3" borderId="0" xfId="2" applyNumberFormat="1" applyFont="1" applyFill="1" applyBorder="1" applyAlignment="1" applyProtection="1">
      <alignment horizontal="center" vertical="center" shrinkToFit="1"/>
      <protection locked="0"/>
    </xf>
    <xf numFmtId="41" fontId="16" fillId="3" borderId="0" xfId="1" applyFont="1" applyFill="1" applyBorder="1" applyAlignment="1" applyProtection="1">
      <alignment vertical="center" shrinkToFit="1"/>
      <protection locked="0"/>
    </xf>
    <xf numFmtId="41" fontId="11" fillId="3" borderId="0" xfId="1" applyFont="1" applyFill="1" applyBorder="1" applyAlignment="1" applyProtection="1">
      <alignment horizontal="center" vertical="center" shrinkToFit="1"/>
      <protection locked="0"/>
    </xf>
    <xf numFmtId="49" fontId="47" fillId="0" borderId="26" xfId="0" applyNumberFormat="1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center" vertical="center"/>
    </xf>
    <xf numFmtId="49" fontId="47" fillId="0" borderId="28" xfId="0" applyNumberFormat="1" applyFont="1" applyBorder="1" applyAlignment="1">
      <alignment horizontal="center" vertical="center"/>
    </xf>
    <xf numFmtId="49" fontId="47" fillId="0" borderId="29" xfId="0" applyNumberFormat="1" applyFont="1" applyBorder="1" applyAlignment="1">
      <alignment horizontal="center" vertical="center"/>
    </xf>
    <xf numFmtId="49" fontId="47" fillId="0" borderId="19" xfId="0" applyNumberFormat="1" applyFont="1" applyBorder="1">
      <alignment vertical="center"/>
    </xf>
    <xf numFmtId="177" fontId="47" fillId="0" borderId="30" xfId="0" applyNumberFormat="1" applyFont="1" applyBorder="1">
      <alignment vertical="center"/>
    </xf>
    <xf numFmtId="49" fontId="47" fillId="0" borderId="31" xfId="0" applyNumberFormat="1" applyFont="1" applyBorder="1" applyAlignment="1">
      <alignment horizontal="center" vertical="center"/>
    </xf>
    <xf numFmtId="49" fontId="47" fillId="0" borderId="32" xfId="0" applyNumberFormat="1" applyFont="1" applyBorder="1">
      <alignment vertical="center"/>
    </xf>
    <xf numFmtId="41" fontId="47" fillId="0" borderId="33" xfId="3" applyNumberFormat="1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178" fontId="10" fillId="2" borderId="6" xfId="2" applyNumberFormat="1" applyFont="1" applyFill="1" applyBorder="1" applyAlignment="1" applyProtection="1">
      <alignment horizontal="center" vertical="center" shrinkToFit="1"/>
      <protection locked="0"/>
    </xf>
    <xf numFmtId="178" fontId="10" fillId="2" borderId="9" xfId="2" applyNumberFormat="1" applyFont="1" applyFill="1" applyBorder="1" applyAlignment="1" applyProtection="1">
      <alignment horizontal="center" vertical="center" shrinkToFit="1"/>
      <protection locked="0"/>
    </xf>
    <xf numFmtId="178" fontId="10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10" fillId="3" borderId="0" xfId="2" applyFont="1" applyFill="1" applyBorder="1" applyAlignment="1" applyProtection="1">
      <alignment horizontal="center" vertical="center" shrinkToFit="1"/>
      <protection locked="0"/>
    </xf>
    <xf numFmtId="0" fontId="11" fillId="4" borderId="24" xfId="2" applyFont="1" applyFill="1" applyBorder="1" applyAlignment="1" applyProtection="1">
      <alignment vertical="center" shrinkToFit="1"/>
      <protection locked="0"/>
    </xf>
    <xf numFmtId="49" fontId="11" fillId="4" borderId="4" xfId="2" applyNumberFormat="1" applyFont="1" applyFill="1" applyBorder="1" applyAlignment="1" applyProtection="1">
      <alignment vertical="center" shrinkToFit="1"/>
      <protection locked="0"/>
    </xf>
    <xf numFmtId="0" fontId="11" fillId="4" borderId="4" xfId="2" applyFont="1" applyFill="1" applyBorder="1" applyAlignment="1" applyProtection="1">
      <alignment horizontal="center" vertical="center" shrinkToFit="1"/>
      <protection locked="0"/>
    </xf>
    <xf numFmtId="0" fontId="11" fillId="4" borderId="4" xfId="2" applyFont="1" applyFill="1" applyBorder="1" applyAlignment="1" applyProtection="1">
      <alignment vertical="center" shrinkToFit="1"/>
      <protection locked="0"/>
    </xf>
    <xf numFmtId="0" fontId="11" fillId="4" borderId="4" xfId="2" applyNumberFormat="1" applyFont="1" applyFill="1" applyBorder="1" applyAlignment="1" applyProtection="1">
      <alignment horizontal="center" vertical="center" shrinkToFit="1"/>
      <protection locked="0"/>
    </xf>
    <xf numFmtId="177" fontId="49" fillId="4" borderId="4" xfId="2" applyNumberFormat="1" applyFont="1" applyFill="1" applyBorder="1" applyAlignment="1" applyProtection="1">
      <alignment vertical="center" shrinkToFit="1"/>
      <protection locked="0"/>
    </xf>
    <xf numFmtId="41" fontId="11" fillId="4" borderId="25" xfId="1" applyFont="1" applyFill="1" applyBorder="1" applyAlignment="1" applyProtection="1">
      <alignment horizontal="center" vertical="center" shrinkToFit="1"/>
      <protection locked="0"/>
    </xf>
    <xf numFmtId="0" fontId="11" fillId="3" borderId="7" xfId="2" applyFont="1" applyFill="1" applyBorder="1" applyAlignment="1" applyProtection="1">
      <alignment horizontal="center" vertical="center" shrinkToFit="1"/>
      <protection locked="0"/>
    </xf>
    <xf numFmtId="0" fontId="11" fillId="3" borderId="6" xfId="2" applyFont="1" applyFill="1" applyBorder="1" applyAlignment="1" applyProtection="1">
      <alignment horizontal="center" vertical="center" shrinkToFit="1"/>
      <protection locked="0"/>
    </xf>
    <xf numFmtId="0" fontId="11" fillId="3" borderId="6" xfId="2" applyFont="1" applyFill="1" applyBorder="1" applyAlignment="1" applyProtection="1">
      <alignment vertical="center" shrinkToFit="1"/>
      <protection locked="0"/>
    </xf>
    <xf numFmtId="177" fontId="10" fillId="3" borderId="6" xfId="2" applyNumberFormat="1" applyFont="1" applyFill="1" applyBorder="1" applyAlignment="1" applyProtection="1">
      <alignment horizontal="right" vertical="center" shrinkToFit="1"/>
      <protection locked="0"/>
    </xf>
    <xf numFmtId="0" fontId="14" fillId="3" borderId="12" xfId="2" applyFont="1" applyFill="1" applyBorder="1" applyAlignment="1" applyProtection="1">
      <alignment horizontal="center" vertical="center" shrinkToFit="1"/>
      <protection locked="0"/>
    </xf>
    <xf numFmtId="0" fontId="44" fillId="0" borderId="24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3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</cellXfs>
  <cellStyles count="155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40% - Accent1" xfId="17"/>
    <cellStyle name="40% - Accent1 2" xfId="18"/>
    <cellStyle name="40% - Accent2" xfId="19"/>
    <cellStyle name="40% - Accent2 2" xfId="20"/>
    <cellStyle name="40% - Accent3" xfId="21"/>
    <cellStyle name="40% - Accent3 2" xfId="22"/>
    <cellStyle name="40% - Accent4" xfId="23"/>
    <cellStyle name="40% - Accent4 2" xfId="24"/>
    <cellStyle name="40% - Accent5" xfId="25"/>
    <cellStyle name="40% - Accent5 2" xfId="26"/>
    <cellStyle name="40% - Accent6" xfId="27"/>
    <cellStyle name="40% - Accent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Euro" xfId="48"/>
    <cellStyle name="Excel Built-in Comma [0]" xfId="49"/>
    <cellStyle name="Excel Built-in Comma [0] 2" xfId="50"/>
    <cellStyle name="Excel Built-in Comma [0] 3" xfId="51"/>
    <cellStyle name="Excel Built-in Comma [0] 4" xfId="52"/>
    <cellStyle name="Excel Built-in Comma [0] 5" xfId="53"/>
    <cellStyle name="Excel Built-in Normal" xfId="54"/>
    <cellStyle name="Explanatory Text" xfId="55"/>
    <cellStyle name="Good" xfId="56"/>
    <cellStyle name="Grey" xfId="57"/>
    <cellStyle name="Header1" xfId="58"/>
    <cellStyle name="Header2" xfId="59"/>
    <cellStyle name="Heading 1" xfId="60"/>
    <cellStyle name="Heading 2" xfId="61"/>
    <cellStyle name="Heading 3" xfId="62"/>
    <cellStyle name="Heading 4" xfId="63"/>
    <cellStyle name="Input" xfId="64"/>
    <cellStyle name="Input [yellow]" xfId="65"/>
    <cellStyle name="Linked Cell" xfId="66"/>
    <cellStyle name="Neutral" xfId="67"/>
    <cellStyle name="Normal - Style1" xfId="68"/>
    <cellStyle name="Normal_ SG&amp;A Bridge " xfId="69"/>
    <cellStyle name="Note" xfId="70"/>
    <cellStyle name="Output" xfId="71"/>
    <cellStyle name="Percent [2]" xfId="72"/>
    <cellStyle name="Title" xfId="73"/>
    <cellStyle name="Total" xfId="74"/>
    <cellStyle name="Warning Text" xfId="75"/>
    <cellStyle name="백분율 2" xfId="76"/>
    <cellStyle name="백분율 2 2" xfId="77"/>
    <cellStyle name="백분율 2 2 2" xfId="78"/>
    <cellStyle name="백분율 2 2 3" xfId="79"/>
    <cellStyle name="백분율 2 3" xfId="80"/>
    <cellStyle name="백분율 2 4" xfId="81"/>
    <cellStyle name="백분율 3" xfId="82"/>
    <cellStyle name="백분율 4" xfId="83"/>
    <cellStyle name="백분율 5" xfId="84"/>
    <cellStyle name="뷭?_BOOKSHIP" xfId="85"/>
    <cellStyle name="쉼표 [0]" xfId="1" builtinId="6"/>
    <cellStyle name="쉼표 [0] 10" xfId="3"/>
    <cellStyle name="쉼표 [0] 10 2" xfId="86"/>
    <cellStyle name="쉼표 [0] 11" xfId="87"/>
    <cellStyle name="쉼표 [0] 12" xfId="88"/>
    <cellStyle name="쉼표 [0] 2" xfId="89"/>
    <cellStyle name="쉼표 [0] 2 2" xfId="4"/>
    <cellStyle name="쉼표 [0] 2 2 2" xfId="90"/>
    <cellStyle name="쉼표 [0] 2 3" xfId="91"/>
    <cellStyle name="쉼표 [0] 2 4" xfId="92"/>
    <cellStyle name="쉼표 [0] 2 4 2" xfId="93"/>
    <cellStyle name="쉼표 [0] 2 5" xfId="94"/>
    <cellStyle name="쉼표 [0] 3" xfId="95"/>
    <cellStyle name="쉼표 [0] 3 2" xfId="96"/>
    <cellStyle name="쉼표 [0] 3 3" xfId="97"/>
    <cellStyle name="쉼표 [0] 4" xfId="98"/>
    <cellStyle name="쉼표 [0] 5" xfId="99"/>
    <cellStyle name="쉼표 [0] 6" xfId="100"/>
    <cellStyle name="쉼표 [0] 7" xfId="101"/>
    <cellStyle name="쉼표 [0] 8" xfId="102"/>
    <cellStyle name="쉼표 [0] 8 2" xfId="103"/>
    <cellStyle name="쉼표 [0] 8 2 2" xfId="104"/>
    <cellStyle name="쉼표 [0] 8 3" xfId="105"/>
    <cellStyle name="쉼표 [0] 8 3 2" xfId="106"/>
    <cellStyle name="쉼표 [0] 8 4" xfId="107"/>
    <cellStyle name="쉼표 [0] 8 4 2" xfId="108"/>
    <cellStyle name="쉼표 [0] 8 5" xfId="109"/>
    <cellStyle name="쉼표 [0] 9" xfId="110"/>
    <cellStyle name="쉼표 [0] 9 2" xfId="111"/>
    <cellStyle name="쉼표 [0] 9 2 2" xfId="112"/>
    <cellStyle name="쉼표 [0] 9 2 2 2" xfId="113"/>
    <cellStyle name="쉼표 [0] 9 2 3" xfId="114"/>
    <cellStyle name="쉼표 [0] 9 3" xfId="115"/>
    <cellStyle name="스타일 1" xfId="116"/>
    <cellStyle name="콤마 [0]_(월초P)" xfId="117"/>
    <cellStyle name="콤마_1202" xfId="118"/>
    <cellStyle name="표준" xfId="0" builtinId="0"/>
    <cellStyle name="표준 2" xfId="2"/>
    <cellStyle name="표준 2 2" xfId="119"/>
    <cellStyle name="표준 2 2 2" xfId="120"/>
    <cellStyle name="표준 2 2 4" xfId="121"/>
    <cellStyle name="표준 2 2_수불보고서(1106월분)" xfId="122"/>
    <cellStyle name="표준 2 3" xfId="123"/>
    <cellStyle name="표준 2 3 2" xfId="124"/>
    <cellStyle name="표준 2 3 2 2" xfId="125"/>
    <cellStyle name="표준 2 3 3" xfId="126"/>
    <cellStyle name="표준 2 3_수불보고서(1106월분)" xfId="127"/>
    <cellStyle name="표준 2 4" xfId="128"/>
    <cellStyle name="표준 2 5" xfId="129"/>
    <cellStyle name="표준 2 6" xfId="130"/>
    <cellStyle name="표준 2_2010년단가리스트" xfId="131"/>
    <cellStyle name="표준 3" xfId="132"/>
    <cellStyle name="표준 3 2" xfId="133"/>
    <cellStyle name="표준 3 3" xfId="134"/>
    <cellStyle name="표준 3_2012-02-29 - 서울아산 약품 List" xfId="135"/>
    <cellStyle name="표준 4" xfId="136"/>
    <cellStyle name="표준 5" xfId="137"/>
    <cellStyle name="표준 6" xfId="138"/>
    <cellStyle name="표준 7" xfId="139"/>
    <cellStyle name="표준 8" xfId="140"/>
    <cellStyle name="표준 8 2" xfId="141"/>
    <cellStyle name="표준 8 2 2" xfId="142"/>
    <cellStyle name="표준 8 3" xfId="143"/>
    <cellStyle name="표준 8 3 2" xfId="144"/>
    <cellStyle name="표준 8 3 2 2" xfId="145"/>
    <cellStyle name="표준 8 3 3" xfId="146"/>
    <cellStyle name="표준 8 3 3 2" xfId="147"/>
    <cellStyle name="표준 8 3 4" xfId="148"/>
    <cellStyle name="표준 8 3_수불보고서(1106월분)" xfId="149"/>
    <cellStyle name="표준 8 4" xfId="150"/>
    <cellStyle name="표준 8 4 2" xfId="151"/>
    <cellStyle name="표준 8 5" xfId="152"/>
    <cellStyle name="표준 8_(송성화)보험약가-주사약표시(최종본)2010.8.4" xfId="153"/>
    <cellStyle name="표준 9" xfId="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C10" sqref="C10"/>
    </sheetView>
  </sheetViews>
  <sheetFormatPr defaultRowHeight="16.5"/>
  <cols>
    <col min="1" max="1" width="9.625" bestFit="1" customWidth="1"/>
    <col min="2" max="2" width="47.125" customWidth="1"/>
    <col min="3" max="3" width="28.875" customWidth="1"/>
    <col min="257" max="257" width="9.625" bestFit="1" customWidth="1"/>
    <col min="258" max="258" width="39.75" bestFit="1" customWidth="1"/>
    <col min="259" max="259" width="28.875" customWidth="1"/>
    <col min="513" max="513" width="9.625" bestFit="1" customWidth="1"/>
    <col min="514" max="514" width="39.75" bestFit="1" customWidth="1"/>
    <col min="515" max="515" width="28.875" customWidth="1"/>
    <col min="769" max="769" width="9.625" bestFit="1" customWidth="1"/>
    <col min="770" max="770" width="39.75" bestFit="1" customWidth="1"/>
    <col min="771" max="771" width="28.875" customWidth="1"/>
    <col min="1025" max="1025" width="9.625" bestFit="1" customWidth="1"/>
    <col min="1026" max="1026" width="39.75" bestFit="1" customWidth="1"/>
    <col min="1027" max="1027" width="28.875" customWidth="1"/>
    <col min="1281" max="1281" width="9.625" bestFit="1" customWidth="1"/>
    <col min="1282" max="1282" width="39.75" bestFit="1" customWidth="1"/>
    <col min="1283" max="1283" width="28.875" customWidth="1"/>
    <col min="1537" max="1537" width="9.625" bestFit="1" customWidth="1"/>
    <col min="1538" max="1538" width="39.75" bestFit="1" customWidth="1"/>
    <col min="1539" max="1539" width="28.875" customWidth="1"/>
    <col min="1793" max="1793" width="9.625" bestFit="1" customWidth="1"/>
    <col min="1794" max="1794" width="39.75" bestFit="1" customWidth="1"/>
    <col min="1795" max="1795" width="28.875" customWidth="1"/>
    <col min="2049" max="2049" width="9.625" bestFit="1" customWidth="1"/>
    <col min="2050" max="2050" width="39.75" bestFit="1" customWidth="1"/>
    <col min="2051" max="2051" width="28.875" customWidth="1"/>
    <col min="2305" max="2305" width="9.625" bestFit="1" customWidth="1"/>
    <col min="2306" max="2306" width="39.75" bestFit="1" customWidth="1"/>
    <col min="2307" max="2307" width="28.875" customWidth="1"/>
    <col min="2561" max="2561" width="9.625" bestFit="1" customWidth="1"/>
    <col min="2562" max="2562" width="39.75" bestFit="1" customWidth="1"/>
    <col min="2563" max="2563" width="28.875" customWidth="1"/>
    <col min="2817" max="2817" width="9.625" bestFit="1" customWidth="1"/>
    <col min="2818" max="2818" width="39.75" bestFit="1" customWidth="1"/>
    <col min="2819" max="2819" width="28.875" customWidth="1"/>
    <col min="3073" max="3073" width="9.625" bestFit="1" customWidth="1"/>
    <col min="3074" max="3074" width="39.75" bestFit="1" customWidth="1"/>
    <col min="3075" max="3075" width="28.875" customWidth="1"/>
    <col min="3329" max="3329" width="9.625" bestFit="1" customWidth="1"/>
    <col min="3330" max="3330" width="39.75" bestFit="1" customWidth="1"/>
    <col min="3331" max="3331" width="28.875" customWidth="1"/>
    <col min="3585" max="3585" width="9.625" bestFit="1" customWidth="1"/>
    <col min="3586" max="3586" width="39.75" bestFit="1" customWidth="1"/>
    <col min="3587" max="3587" width="28.875" customWidth="1"/>
    <col min="3841" max="3841" width="9.625" bestFit="1" customWidth="1"/>
    <col min="3842" max="3842" width="39.75" bestFit="1" customWidth="1"/>
    <col min="3843" max="3843" width="28.875" customWidth="1"/>
    <col min="4097" max="4097" width="9.625" bestFit="1" customWidth="1"/>
    <col min="4098" max="4098" width="39.75" bestFit="1" customWidth="1"/>
    <col min="4099" max="4099" width="28.875" customWidth="1"/>
    <col min="4353" max="4353" width="9.625" bestFit="1" customWidth="1"/>
    <col min="4354" max="4354" width="39.75" bestFit="1" customWidth="1"/>
    <col min="4355" max="4355" width="28.875" customWidth="1"/>
    <col min="4609" max="4609" width="9.625" bestFit="1" customWidth="1"/>
    <col min="4610" max="4610" width="39.75" bestFit="1" customWidth="1"/>
    <col min="4611" max="4611" width="28.875" customWidth="1"/>
    <col min="4865" max="4865" width="9.625" bestFit="1" customWidth="1"/>
    <col min="4866" max="4866" width="39.75" bestFit="1" customWidth="1"/>
    <col min="4867" max="4867" width="28.875" customWidth="1"/>
    <col min="5121" max="5121" width="9.625" bestFit="1" customWidth="1"/>
    <col min="5122" max="5122" width="39.75" bestFit="1" customWidth="1"/>
    <col min="5123" max="5123" width="28.875" customWidth="1"/>
    <col min="5377" max="5377" width="9.625" bestFit="1" customWidth="1"/>
    <col min="5378" max="5378" width="39.75" bestFit="1" customWidth="1"/>
    <col min="5379" max="5379" width="28.875" customWidth="1"/>
    <col min="5633" max="5633" width="9.625" bestFit="1" customWidth="1"/>
    <col min="5634" max="5634" width="39.75" bestFit="1" customWidth="1"/>
    <col min="5635" max="5635" width="28.875" customWidth="1"/>
    <col min="5889" max="5889" width="9.625" bestFit="1" customWidth="1"/>
    <col min="5890" max="5890" width="39.75" bestFit="1" customWidth="1"/>
    <col min="5891" max="5891" width="28.875" customWidth="1"/>
    <col min="6145" max="6145" width="9.625" bestFit="1" customWidth="1"/>
    <col min="6146" max="6146" width="39.75" bestFit="1" customWidth="1"/>
    <col min="6147" max="6147" width="28.875" customWidth="1"/>
    <col min="6401" max="6401" width="9.625" bestFit="1" customWidth="1"/>
    <col min="6402" max="6402" width="39.75" bestFit="1" customWidth="1"/>
    <col min="6403" max="6403" width="28.875" customWidth="1"/>
    <col min="6657" max="6657" width="9.625" bestFit="1" customWidth="1"/>
    <col min="6658" max="6658" width="39.75" bestFit="1" customWidth="1"/>
    <col min="6659" max="6659" width="28.875" customWidth="1"/>
    <col min="6913" max="6913" width="9.625" bestFit="1" customWidth="1"/>
    <col min="6914" max="6914" width="39.75" bestFit="1" customWidth="1"/>
    <col min="6915" max="6915" width="28.875" customWidth="1"/>
    <col min="7169" max="7169" width="9.625" bestFit="1" customWidth="1"/>
    <col min="7170" max="7170" width="39.75" bestFit="1" customWidth="1"/>
    <col min="7171" max="7171" width="28.875" customWidth="1"/>
    <col min="7425" max="7425" width="9.625" bestFit="1" customWidth="1"/>
    <col min="7426" max="7426" width="39.75" bestFit="1" customWidth="1"/>
    <col min="7427" max="7427" width="28.875" customWidth="1"/>
    <col min="7681" max="7681" width="9.625" bestFit="1" customWidth="1"/>
    <col min="7682" max="7682" width="39.75" bestFit="1" customWidth="1"/>
    <col min="7683" max="7683" width="28.875" customWidth="1"/>
    <col min="7937" max="7937" width="9.625" bestFit="1" customWidth="1"/>
    <col min="7938" max="7938" width="39.75" bestFit="1" customWidth="1"/>
    <col min="7939" max="7939" width="28.875" customWidth="1"/>
    <col min="8193" max="8193" width="9.625" bestFit="1" customWidth="1"/>
    <col min="8194" max="8194" width="39.75" bestFit="1" customWidth="1"/>
    <col min="8195" max="8195" width="28.875" customWidth="1"/>
    <col min="8449" max="8449" width="9.625" bestFit="1" customWidth="1"/>
    <col min="8450" max="8450" width="39.75" bestFit="1" customWidth="1"/>
    <col min="8451" max="8451" width="28.875" customWidth="1"/>
    <col min="8705" max="8705" width="9.625" bestFit="1" customWidth="1"/>
    <col min="8706" max="8706" width="39.75" bestFit="1" customWidth="1"/>
    <col min="8707" max="8707" width="28.875" customWidth="1"/>
    <col min="8961" max="8961" width="9.625" bestFit="1" customWidth="1"/>
    <col min="8962" max="8962" width="39.75" bestFit="1" customWidth="1"/>
    <col min="8963" max="8963" width="28.875" customWidth="1"/>
    <col min="9217" max="9217" width="9.625" bestFit="1" customWidth="1"/>
    <col min="9218" max="9218" width="39.75" bestFit="1" customWidth="1"/>
    <col min="9219" max="9219" width="28.875" customWidth="1"/>
    <col min="9473" max="9473" width="9.625" bestFit="1" customWidth="1"/>
    <col min="9474" max="9474" width="39.75" bestFit="1" customWidth="1"/>
    <col min="9475" max="9475" width="28.875" customWidth="1"/>
    <col min="9729" max="9729" width="9.625" bestFit="1" customWidth="1"/>
    <col min="9730" max="9730" width="39.75" bestFit="1" customWidth="1"/>
    <col min="9731" max="9731" width="28.875" customWidth="1"/>
    <col min="9985" max="9985" width="9.625" bestFit="1" customWidth="1"/>
    <col min="9986" max="9986" width="39.75" bestFit="1" customWidth="1"/>
    <col min="9987" max="9987" width="28.875" customWidth="1"/>
    <col min="10241" max="10241" width="9.625" bestFit="1" customWidth="1"/>
    <col min="10242" max="10242" width="39.75" bestFit="1" customWidth="1"/>
    <col min="10243" max="10243" width="28.875" customWidth="1"/>
    <col min="10497" max="10497" width="9.625" bestFit="1" customWidth="1"/>
    <col min="10498" max="10498" width="39.75" bestFit="1" customWidth="1"/>
    <col min="10499" max="10499" width="28.875" customWidth="1"/>
    <col min="10753" max="10753" width="9.625" bestFit="1" customWidth="1"/>
    <col min="10754" max="10754" width="39.75" bestFit="1" customWidth="1"/>
    <col min="10755" max="10755" width="28.875" customWidth="1"/>
    <col min="11009" max="11009" width="9.625" bestFit="1" customWidth="1"/>
    <col min="11010" max="11010" width="39.75" bestFit="1" customWidth="1"/>
    <col min="11011" max="11011" width="28.875" customWidth="1"/>
    <col min="11265" max="11265" width="9.625" bestFit="1" customWidth="1"/>
    <col min="11266" max="11266" width="39.75" bestFit="1" customWidth="1"/>
    <col min="11267" max="11267" width="28.875" customWidth="1"/>
    <col min="11521" max="11521" width="9.625" bestFit="1" customWidth="1"/>
    <col min="11522" max="11522" width="39.75" bestFit="1" customWidth="1"/>
    <col min="11523" max="11523" width="28.875" customWidth="1"/>
    <col min="11777" max="11777" width="9.625" bestFit="1" customWidth="1"/>
    <col min="11778" max="11778" width="39.75" bestFit="1" customWidth="1"/>
    <col min="11779" max="11779" width="28.875" customWidth="1"/>
    <col min="12033" max="12033" width="9.625" bestFit="1" customWidth="1"/>
    <col min="12034" max="12034" width="39.75" bestFit="1" customWidth="1"/>
    <col min="12035" max="12035" width="28.875" customWidth="1"/>
    <col min="12289" max="12289" width="9.625" bestFit="1" customWidth="1"/>
    <col min="12290" max="12290" width="39.75" bestFit="1" customWidth="1"/>
    <col min="12291" max="12291" width="28.875" customWidth="1"/>
    <col min="12545" max="12545" width="9.625" bestFit="1" customWidth="1"/>
    <col min="12546" max="12546" width="39.75" bestFit="1" customWidth="1"/>
    <col min="12547" max="12547" width="28.875" customWidth="1"/>
    <col min="12801" max="12801" width="9.625" bestFit="1" customWidth="1"/>
    <col min="12802" max="12802" width="39.75" bestFit="1" customWidth="1"/>
    <col min="12803" max="12803" width="28.875" customWidth="1"/>
    <col min="13057" max="13057" width="9.625" bestFit="1" customWidth="1"/>
    <col min="13058" max="13058" width="39.75" bestFit="1" customWidth="1"/>
    <col min="13059" max="13059" width="28.875" customWidth="1"/>
    <col min="13313" max="13313" width="9.625" bestFit="1" customWidth="1"/>
    <col min="13314" max="13314" width="39.75" bestFit="1" customWidth="1"/>
    <col min="13315" max="13315" width="28.875" customWidth="1"/>
    <col min="13569" max="13569" width="9.625" bestFit="1" customWidth="1"/>
    <col min="13570" max="13570" width="39.75" bestFit="1" customWidth="1"/>
    <col min="13571" max="13571" width="28.875" customWidth="1"/>
    <col min="13825" max="13825" width="9.625" bestFit="1" customWidth="1"/>
    <col min="13826" max="13826" width="39.75" bestFit="1" customWidth="1"/>
    <col min="13827" max="13827" width="28.875" customWidth="1"/>
    <col min="14081" max="14081" width="9.625" bestFit="1" customWidth="1"/>
    <col min="14082" max="14082" width="39.75" bestFit="1" customWidth="1"/>
    <col min="14083" max="14083" width="28.875" customWidth="1"/>
    <col min="14337" max="14337" width="9.625" bestFit="1" customWidth="1"/>
    <col min="14338" max="14338" width="39.75" bestFit="1" customWidth="1"/>
    <col min="14339" max="14339" width="28.875" customWidth="1"/>
    <col min="14593" max="14593" width="9.625" bestFit="1" customWidth="1"/>
    <col min="14594" max="14594" width="39.75" bestFit="1" customWidth="1"/>
    <col min="14595" max="14595" width="28.875" customWidth="1"/>
    <col min="14849" max="14849" width="9.625" bestFit="1" customWidth="1"/>
    <col min="14850" max="14850" width="39.75" bestFit="1" customWidth="1"/>
    <col min="14851" max="14851" width="28.875" customWidth="1"/>
    <col min="15105" max="15105" width="9.625" bestFit="1" customWidth="1"/>
    <col min="15106" max="15106" width="39.75" bestFit="1" customWidth="1"/>
    <col min="15107" max="15107" width="28.875" customWidth="1"/>
    <col min="15361" max="15361" width="9.625" bestFit="1" customWidth="1"/>
    <col min="15362" max="15362" width="39.75" bestFit="1" customWidth="1"/>
    <col min="15363" max="15363" width="28.875" customWidth="1"/>
    <col min="15617" max="15617" width="9.625" bestFit="1" customWidth="1"/>
    <col min="15618" max="15618" width="39.75" bestFit="1" customWidth="1"/>
    <col min="15619" max="15619" width="28.875" customWidth="1"/>
    <col min="15873" max="15873" width="9.625" bestFit="1" customWidth="1"/>
    <col min="15874" max="15874" width="39.75" bestFit="1" customWidth="1"/>
    <col min="15875" max="15875" width="28.875" customWidth="1"/>
    <col min="16129" max="16129" width="9.625" bestFit="1" customWidth="1"/>
    <col min="16130" max="16130" width="39.75" bestFit="1" customWidth="1"/>
    <col min="16131" max="16131" width="28.875" customWidth="1"/>
  </cols>
  <sheetData>
    <row r="1" spans="1:3" ht="89.25" customHeight="1" thickBot="1">
      <c r="A1" s="97" t="s">
        <v>759</v>
      </c>
      <c r="B1" s="98"/>
      <c r="C1" s="99"/>
    </row>
    <row r="2" spans="1:3" ht="17.25" thickBot="1"/>
    <row r="3" spans="1:3" ht="52.5" customHeight="1">
      <c r="A3" s="71" t="s">
        <v>752</v>
      </c>
      <c r="B3" s="72" t="s">
        <v>753</v>
      </c>
      <c r="C3" s="73" t="s">
        <v>754</v>
      </c>
    </row>
    <row r="4" spans="1:3" ht="52.5" customHeight="1">
      <c r="A4" s="74" t="s">
        <v>755</v>
      </c>
      <c r="B4" s="75" t="s">
        <v>762</v>
      </c>
      <c r="C4" s="76"/>
    </row>
    <row r="5" spans="1:3" ht="52.5" customHeight="1" thickBot="1">
      <c r="A5" s="74" t="s">
        <v>756</v>
      </c>
      <c r="B5" s="75" t="s">
        <v>763</v>
      </c>
      <c r="C5" s="76"/>
    </row>
    <row r="6" spans="1:3" ht="52.5" customHeight="1" thickBot="1">
      <c r="A6" s="77" t="s">
        <v>757</v>
      </c>
      <c r="B6" s="78"/>
      <c r="C6" s="79">
        <f>SUM(C4:C5)</f>
        <v>0</v>
      </c>
    </row>
    <row r="7" spans="1:3" ht="35.1" customHeight="1"/>
    <row r="8" spans="1:3" ht="35.1" customHeight="1"/>
    <row r="9" spans="1:3" ht="35.1" customHeight="1">
      <c r="A9" s="100"/>
      <c r="B9" s="100"/>
      <c r="C9" s="100"/>
    </row>
    <row r="10" spans="1:3" ht="35.1" customHeight="1">
      <c r="A10" s="80"/>
      <c r="B10" s="80"/>
      <c r="C10" s="80"/>
    </row>
    <row r="11" spans="1:3" ht="35.1" customHeight="1">
      <c r="A11" s="101">
        <v>44551</v>
      </c>
      <c r="B11" s="102"/>
      <c r="C11" s="102"/>
    </row>
    <row r="12" spans="1:3" ht="35.1" customHeight="1"/>
    <row r="13" spans="1:3" ht="35.1" customHeight="1"/>
    <row r="14" spans="1:3" ht="35.1" customHeight="1"/>
    <row r="15" spans="1:3" ht="35.1" customHeight="1"/>
    <row r="16" spans="1:3" ht="35.1" customHeight="1"/>
    <row r="17" spans="1:3" ht="35.1" customHeight="1"/>
    <row r="18" spans="1:3" ht="35.1" customHeight="1">
      <c r="A18" s="103" t="s">
        <v>758</v>
      </c>
      <c r="B18" s="103"/>
      <c r="C18" s="103"/>
    </row>
    <row r="19" spans="1:3" ht="35.1" customHeight="1"/>
    <row r="20" spans="1:3" ht="35.1" customHeight="1"/>
    <row r="21" spans="1:3" ht="35.1" customHeight="1"/>
    <row r="22" spans="1:3" ht="35.1" customHeight="1"/>
  </sheetData>
  <mergeCells count="4">
    <mergeCell ref="A1:C1"/>
    <mergeCell ref="A9:C9"/>
    <mergeCell ref="A11:C11"/>
    <mergeCell ref="A18:C18"/>
  </mergeCells>
  <phoneticPr fontId="3" type="noConversion"/>
  <printOptions horizontalCentered="1"/>
  <pageMargins left="0.70866141732283472" right="0.70866141732283472" top="1.1417322834645669" bottom="0.7480314960629921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DA246"/>
  <sheetViews>
    <sheetView zoomScale="145" zoomScaleNormal="145" workbookViewId="0">
      <pane ySplit="3" topLeftCell="A238" activePane="bottomLeft" state="frozen"/>
      <selection pane="bottomLeft" activeCell="S242" sqref="S242"/>
    </sheetView>
  </sheetViews>
  <sheetFormatPr defaultRowHeight="18" customHeight="1"/>
  <cols>
    <col min="1" max="1" width="3.75" style="46" bestFit="1" customWidth="1"/>
    <col min="2" max="2" width="1.75" style="67" hidden="1" customWidth="1"/>
    <col min="3" max="3" width="5.25" style="15" bestFit="1" customWidth="1"/>
    <col min="4" max="4" width="4.75" style="15" bestFit="1" customWidth="1"/>
    <col min="5" max="5" width="15.25" style="46" customWidth="1"/>
    <col min="6" max="6" width="8" style="68" customWidth="1"/>
    <col min="7" max="7" width="5.875" style="68" customWidth="1"/>
    <col min="8" max="8" width="5.25" style="15" customWidth="1"/>
    <col min="9" max="9" width="8.25" style="46" customWidth="1"/>
    <col min="10" max="10" width="7.375" style="46" customWidth="1"/>
    <col min="11" max="11" width="8.875" style="46" customWidth="1"/>
    <col min="12" max="12" width="9" style="46" customWidth="1"/>
    <col min="13" max="13" width="8.5" style="46" customWidth="1"/>
    <col min="14" max="14" width="9.375" style="84" customWidth="1"/>
    <col min="15" max="16" width="9.625" style="46" customWidth="1"/>
    <col min="17" max="17" width="12.75" style="69" customWidth="1"/>
    <col min="18" max="18" width="7.875" style="70" customWidth="1"/>
    <col min="19" max="16384" width="9" style="46"/>
  </cols>
  <sheetData>
    <row r="1" spans="1:19" s="1" customFormat="1" ht="33" customHeight="1">
      <c r="A1" s="104" t="s">
        <v>760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9" s="1" customFormat="1" ht="33" customHeight="1" thickBot="1">
      <c r="A2" s="105" t="s">
        <v>761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9" s="8" customFormat="1" ht="34.5" customHeight="1" thickBot="1">
      <c r="A3" s="2" t="s">
        <v>0</v>
      </c>
      <c r="B3" s="3"/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4" t="s">
        <v>6</v>
      </c>
      <c r="I3" s="4" t="s">
        <v>7</v>
      </c>
      <c r="J3" s="4" t="s">
        <v>8</v>
      </c>
      <c r="K3" s="3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6" t="s">
        <v>15</v>
      </c>
      <c r="R3" s="7" t="s">
        <v>16</v>
      </c>
    </row>
    <row r="4" spans="1:19" s="15" customFormat="1" ht="19.5" customHeight="1">
      <c r="A4" s="9">
        <v>1</v>
      </c>
      <c r="B4" s="10"/>
      <c r="C4" s="93" t="s">
        <v>17</v>
      </c>
      <c r="D4" s="93" t="s">
        <v>52</v>
      </c>
      <c r="E4" s="94" t="s">
        <v>258</v>
      </c>
      <c r="F4" s="10" t="s">
        <v>208</v>
      </c>
      <c r="G4" s="12" t="s">
        <v>223</v>
      </c>
      <c r="H4" s="93" t="s">
        <v>55</v>
      </c>
      <c r="I4" s="93" t="s">
        <v>75</v>
      </c>
      <c r="J4" s="93" t="s">
        <v>75</v>
      </c>
      <c r="K4" s="11">
        <v>641600030</v>
      </c>
      <c r="L4" s="95">
        <v>42500</v>
      </c>
      <c r="M4" s="13"/>
      <c r="N4" s="81">
        <v>100</v>
      </c>
      <c r="O4" s="13">
        <f t="shared" ref="O4:O67" si="0">M4*N4%</f>
        <v>0</v>
      </c>
      <c r="P4" s="13">
        <f t="shared" ref="P4:P67" si="1">ROUND(O4,0)</f>
        <v>0</v>
      </c>
      <c r="Q4" s="14">
        <f t="shared" ref="Q4:Q67" si="2">P4*L4</f>
        <v>0</v>
      </c>
      <c r="R4" s="92"/>
      <c r="S4" s="38"/>
    </row>
    <row r="5" spans="1:19" s="15" customFormat="1" ht="19.5" customHeight="1">
      <c r="A5" s="16">
        <v>2</v>
      </c>
      <c r="B5" s="17"/>
      <c r="C5" s="18" t="s">
        <v>17</v>
      </c>
      <c r="D5" s="18" t="s">
        <v>52</v>
      </c>
      <c r="E5" s="35" t="s">
        <v>259</v>
      </c>
      <c r="F5" s="17" t="s">
        <v>260</v>
      </c>
      <c r="G5" s="21">
        <v>100</v>
      </c>
      <c r="H5" s="18" t="s">
        <v>55</v>
      </c>
      <c r="I5" s="18" t="s">
        <v>261</v>
      </c>
      <c r="J5" s="18" t="s">
        <v>261</v>
      </c>
      <c r="K5" s="20">
        <v>642507540</v>
      </c>
      <c r="L5" s="25">
        <v>16200</v>
      </c>
      <c r="M5" s="26"/>
      <c r="N5" s="82">
        <v>100</v>
      </c>
      <c r="O5" s="26">
        <f t="shared" si="0"/>
        <v>0</v>
      </c>
      <c r="P5" s="26">
        <f t="shared" si="1"/>
        <v>0</v>
      </c>
      <c r="Q5" s="27">
        <f t="shared" si="2"/>
        <v>0</v>
      </c>
      <c r="R5" s="47"/>
      <c r="S5" s="38"/>
    </row>
    <row r="6" spans="1:19" s="15" customFormat="1" ht="19.5" customHeight="1">
      <c r="A6" s="16">
        <v>3</v>
      </c>
      <c r="B6" s="17"/>
      <c r="C6" s="18" t="s">
        <v>17</v>
      </c>
      <c r="D6" s="18" t="s">
        <v>52</v>
      </c>
      <c r="E6" s="35" t="s">
        <v>262</v>
      </c>
      <c r="F6" s="20" t="s">
        <v>222</v>
      </c>
      <c r="G6" s="21">
        <v>300</v>
      </c>
      <c r="H6" s="18" t="s">
        <v>87</v>
      </c>
      <c r="I6" s="18" t="s">
        <v>196</v>
      </c>
      <c r="J6" s="18" t="s">
        <v>196</v>
      </c>
      <c r="K6" s="20">
        <v>657201010</v>
      </c>
      <c r="L6" s="25">
        <v>1200</v>
      </c>
      <c r="M6" s="26"/>
      <c r="N6" s="82">
        <v>100</v>
      </c>
      <c r="O6" s="26">
        <f t="shared" si="0"/>
        <v>0</v>
      </c>
      <c r="P6" s="26">
        <f t="shared" si="1"/>
        <v>0</v>
      </c>
      <c r="Q6" s="27">
        <f t="shared" si="2"/>
        <v>0</v>
      </c>
      <c r="R6" s="47"/>
      <c r="S6" s="38"/>
    </row>
    <row r="7" spans="1:19" s="15" customFormat="1" ht="19.5" customHeight="1">
      <c r="A7" s="16">
        <v>4</v>
      </c>
      <c r="B7" s="17"/>
      <c r="C7" s="18" t="s">
        <v>17</v>
      </c>
      <c r="D7" s="18" t="s">
        <v>52</v>
      </c>
      <c r="E7" s="35" t="s">
        <v>266</v>
      </c>
      <c r="F7" s="20" t="s">
        <v>267</v>
      </c>
      <c r="G7" s="21">
        <v>100</v>
      </c>
      <c r="H7" s="18" t="s">
        <v>55</v>
      </c>
      <c r="I7" s="18" t="s">
        <v>268</v>
      </c>
      <c r="J7" s="18" t="s">
        <v>268</v>
      </c>
      <c r="K7" s="20">
        <v>644700140</v>
      </c>
      <c r="L7" s="25">
        <v>4200</v>
      </c>
      <c r="M7" s="26"/>
      <c r="N7" s="82">
        <v>100</v>
      </c>
      <c r="O7" s="26">
        <f t="shared" si="0"/>
        <v>0</v>
      </c>
      <c r="P7" s="26">
        <f t="shared" si="1"/>
        <v>0</v>
      </c>
      <c r="Q7" s="27">
        <f t="shared" si="2"/>
        <v>0</v>
      </c>
      <c r="R7" s="47"/>
      <c r="S7" s="38"/>
    </row>
    <row r="8" spans="1:19" s="15" customFormat="1" ht="19.5" customHeight="1">
      <c r="A8" s="16">
        <v>5</v>
      </c>
      <c r="B8" s="17"/>
      <c r="C8" s="18" t="s">
        <v>17</v>
      </c>
      <c r="D8" s="18" t="s">
        <v>52</v>
      </c>
      <c r="E8" s="35" t="s">
        <v>273</v>
      </c>
      <c r="F8" s="20" t="s">
        <v>212</v>
      </c>
      <c r="G8" s="21">
        <v>100</v>
      </c>
      <c r="H8" s="18" t="s">
        <v>55</v>
      </c>
      <c r="I8" s="18" t="s">
        <v>196</v>
      </c>
      <c r="J8" s="18" t="s">
        <v>274</v>
      </c>
      <c r="K8" s="20">
        <v>657202970</v>
      </c>
      <c r="L8" s="25">
        <v>100</v>
      </c>
      <c r="M8" s="26"/>
      <c r="N8" s="82">
        <v>100</v>
      </c>
      <c r="O8" s="26">
        <f t="shared" si="0"/>
        <v>0</v>
      </c>
      <c r="P8" s="26">
        <f t="shared" si="1"/>
        <v>0</v>
      </c>
      <c r="Q8" s="27">
        <f t="shared" si="2"/>
        <v>0</v>
      </c>
      <c r="R8" s="47"/>
      <c r="S8" s="38"/>
    </row>
    <row r="9" spans="1:19" s="15" customFormat="1" ht="19.5" customHeight="1">
      <c r="A9" s="16">
        <v>6</v>
      </c>
      <c r="B9" s="17"/>
      <c r="C9" s="18" t="s">
        <v>17</v>
      </c>
      <c r="D9" s="18" t="s">
        <v>52</v>
      </c>
      <c r="E9" s="35" t="s">
        <v>291</v>
      </c>
      <c r="F9" s="20" t="s">
        <v>292</v>
      </c>
      <c r="G9" s="21">
        <v>60</v>
      </c>
      <c r="H9" s="18" t="s">
        <v>87</v>
      </c>
      <c r="I9" s="18" t="s">
        <v>293</v>
      </c>
      <c r="J9" s="18" t="s">
        <v>293</v>
      </c>
      <c r="K9" s="20">
        <v>642500440</v>
      </c>
      <c r="L9" s="25">
        <v>480</v>
      </c>
      <c r="M9" s="26"/>
      <c r="N9" s="82">
        <v>100</v>
      </c>
      <c r="O9" s="26">
        <f t="shared" si="0"/>
        <v>0</v>
      </c>
      <c r="P9" s="26">
        <f t="shared" si="1"/>
        <v>0</v>
      </c>
      <c r="Q9" s="27">
        <f t="shared" si="2"/>
        <v>0</v>
      </c>
      <c r="R9" s="47"/>
      <c r="S9" s="38"/>
    </row>
    <row r="10" spans="1:19" s="15" customFormat="1" ht="19.5" customHeight="1">
      <c r="A10" s="16">
        <v>7</v>
      </c>
      <c r="B10" s="17"/>
      <c r="C10" s="18" t="s">
        <v>17</v>
      </c>
      <c r="D10" s="18" t="s">
        <v>52</v>
      </c>
      <c r="E10" s="35" t="s">
        <v>113</v>
      </c>
      <c r="F10" s="20" t="s">
        <v>114</v>
      </c>
      <c r="G10" s="21">
        <v>100</v>
      </c>
      <c r="H10" s="18" t="s">
        <v>55</v>
      </c>
      <c r="I10" s="18" t="s">
        <v>115</v>
      </c>
      <c r="J10" s="18" t="s">
        <v>115</v>
      </c>
      <c r="K10" s="20">
        <v>657802310</v>
      </c>
      <c r="L10" s="25">
        <v>100</v>
      </c>
      <c r="M10" s="26"/>
      <c r="N10" s="82">
        <v>100</v>
      </c>
      <c r="O10" s="26">
        <f t="shared" si="0"/>
        <v>0</v>
      </c>
      <c r="P10" s="26">
        <f t="shared" si="1"/>
        <v>0</v>
      </c>
      <c r="Q10" s="27">
        <f t="shared" si="2"/>
        <v>0</v>
      </c>
      <c r="R10" s="39" t="s">
        <v>112</v>
      </c>
      <c r="S10" s="38"/>
    </row>
    <row r="11" spans="1:19" s="15" customFormat="1" ht="19.5" customHeight="1">
      <c r="A11" s="16">
        <v>8</v>
      </c>
      <c r="B11" s="17"/>
      <c r="C11" s="18" t="s">
        <v>17</v>
      </c>
      <c r="D11" s="18" t="s">
        <v>52</v>
      </c>
      <c r="E11" s="35" t="s">
        <v>294</v>
      </c>
      <c r="F11" s="20" t="s">
        <v>295</v>
      </c>
      <c r="G11" s="21">
        <v>100</v>
      </c>
      <c r="H11" s="18" t="s">
        <v>55</v>
      </c>
      <c r="I11" s="18" t="s">
        <v>75</v>
      </c>
      <c r="J11" s="18" t="s">
        <v>75</v>
      </c>
      <c r="K11" s="20">
        <v>641600370</v>
      </c>
      <c r="L11" s="25">
        <v>900</v>
      </c>
      <c r="M11" s="26"/>
      <c r="N11" s="82">
        <v>100</v>
      </c>
      <c r="O11" s="26">
        <f t="shared" si="0"/>
        <v>0</v>
      </c>
      <c r="P11" s="26">
        <f t="shared" si="1"/>
        <v>0</v>
      </c>
      <c r="Q11" s="27">
        <f t="shared" si="2"/>
        <v>0</v>
      </c>
      <c r="R11" s="47"/>
      <c r="S11" s="38"/>
    </row>
    <row r="12" spans="1:19" s="15" customFormat="1" ht="19.5" customHeight="1">
      <c r="A12" s="16">
        <v>9</v>
      </c>
      <c r="B12" s="17"/>
      <c r="C12" s="18" t="s">
        <v>17</v>
      </c>
      <c r="D12" s="18" t="s">
        <v>52</v>
      </c>
      <c r="E12" s="35" t="s">
        <v>116</v>
      </c>
      <c r="F12" s="20" t="s">
        <v>117</v>
      </c>
      <c r="G12" s="21">
        <v>1000</v>
      </c>
      <c r="H12" s="18" t="s">
        <v>55</v>
      </c>
      <c r="I12" s="18" t="s">
        <v>56</v>
      </c>
      <c r="J12" s="18" t="s">
        <v>56</v>
      </c>
      <c r="K12" s="20">
        <v>642100160</v>
      </c>
      <c r="L12" s="25">
        <v>1000</v>
      </c>
      <c r="M12" s="26"/>
      <c r="N12" s="82">
        <v>100</v>
      </c>
      <c r="O12" s="26">
        <f t="shared" si="0"/>
        <v>0</v>
      </c>
      <c r="P12" s="26">
        <f t="shared" si="1"/>
        <v>0</v>
      </c>
      <c r="Q12" s="27">
        <f t="shared" si="2"/>
        <v>0</v>
      </c>
      <c r="R12" s="39" t="s">
        <v>112</v>
      </c>
      <c r="S12" s="38"/>
    </row>
    <row r="13" spans="1:19" s="15" customFormat="1" ht="19.5" customHeight="1">
      <c r="A13" s="16">
        <v>10</v>
      </c>
      <c r="B13" s="17"/>
      <c r="C13" s="18" t="s">
        <v>17</v>
      </c>
      <c r="D13" s="18" t="s">
        <v>52</v>
      </c>
      <c r="E13" s="35" t="s">
        <v>311</v>
      </c>
      <c r="F13" s="18" t="s">
        <v>250</v>
      </c>
      <c r="G13" s="21">
        <v>100</v>
      </c>
      <c r="H13" s="18" t="s">
        <v>28</v>
      </c>
      <c r="I13" s="18" t="s">
        <v>312</v>
      </c>
      <c r="J13" s="18" t="s">
        <v>313</v>
      </c>
      <c r="K13" s="20">
        <v>645400120</v>
      </c>
      <c r="L13" s="25">
        <v>1100</v>
      </c>
      <c r="M13" s="26"/>
      <c r="N13" s="82">
        <v>100</v>
      </c>
      <c r="O13" s="26">
        <f t="shared" si="0"/>
        <v>0</v>
      </c>
      <c r="P13" s="26">
        <f t="shared" si="1"/>
        <v>0</v>
      </c>
      <c r="Q13" s="27">
        <f t="shared" si="2"/>
        <v>0</v>
      </c>
      <c r="R13" s="47"/>
      <c r="S13" s="38"/>
    </row>
    <row r="14" spans="1:19" s="15" customFormat="1" ht="19.5" customHeight="1">
      <c r="A14" s="16">
        <v>11</v>
      </c>
      <c r="B14" s="17"/>
      <c r="C14" s="22" t="s">
        <v>17</v>
      </c>
      <c r="D14" s="22" t="s">
        <v>52</v>
      </c>
      <c r="E14" s="29" t="s">
        <v>314</v>
      </c>
      <c r="F14" s="20" t="s">
        <v>315</v>
      </c>
      <c r="G14" s="21">
        <v>100</v>
      </c>
      <c r="H14" s="18" t="s">
        <v>316</v>
      </c>
      <c r="I14" s="22" t="s">
        <v>317</v>
      </c>
      <c r="J14" s="22" t="s">
        <v>317</v>
      </c>
      <c r="K14" s="22">
        <v>644913501</v>
      </c>
      <c r="L14" s="25">
        <v>36220</v>
      </c>
      <c r="M14" s="26"/>
      <c r="N14" s="82">
        <v>100</v>
      </c>
      <c r="O14" s="26">
        <f t="shared" si="0"/>
        <v>0</v>
      </c>
      <c r="P14" s="26">
        <f t="shared" si="1"/>
        <v>0</v>
      </c>
      <c r="Q14" s="27">
        <f t="shared" si="2"/>
        <v>0</v>
      </c>
      <c r="R14" s="47"/>
      <c r="S14" s="38"/>
    </row>
    <row r="15" spans="1:19" s="15" customFormat="1" ht="19.5" customHeight="1">
      <c r="A15" s="16">
        <v>12</v>
      </c>
      <c r="B15" s="17"/>
      <c r="C15" s="18" t="s">
        <v>17</v>
      </c>
      <c r="D15" s="18" t="s">
        <v>52</v>
      </c>
      <c r="E15" s="35" t="s">
        <v>122</v>
      </c>
      <c r="F15" s="20" t="s">
        <v>123</v>
      </c>
      <c r="G15" s="21">
        <v>1000</v>
      </c>
      <c r="H15" s="18" t="s">
        <v>55</v>
      </c>
      <c r="I15" s="18" t="s">
        <v>124</v>
      </c>
      <c r="J15" s="18" t="s">
        <v>125</v>
      </c>
      <c r="K15" s="20">
        <v>640000090</v>
      </c>
      <c r="L15" s="25">
        <v>1000</v>
      </c>
      <c r="M15" s="26"/>
      <c r="N15" s="82">
        <v>100</v>
      </c>
      <c r="O15" s="26">
        <f t="shared" si="0"/>
        <v>0</v>
      </c>
      <c r="P15" s="26">
        <f t="shared" si="1"/>
        <v>0</v>
      </c>
      <c r="Q15" s="27">
        <f t="shared" si="2"/>
        <v>0</v>
      </c>
      <c r="R15" s="39" t="s">
        <v>112</v>
      </c>
      <c r="S15" s="38"/>
    </row>
    <row r="16" spans="1:19" s="15" customFormat="1" ht="19.5" customHeight="1">
      <c r="A16" s="16">
        <v>13</v>
      </c>
      <c r="B16" s="17"/>
      <c r="C16" s="22" t="s">
        <v>17</v>
      </c>
      <c r="D16" s="22" t="s">
        <v>52</v>
      </c>
      <c r="E16" s="29" t="s">
        <v>323</v>
      </c>
      <c r="F16" s="20" t="s">
        <v>324</v>
      </c>
      <c r="G16" s="21">
        <v>100</v>
      </c>
      <c r="H16" s="18" t="s">
        <v>87</v>
      </c>
      <c r="I16" s="22" t="s">
        <v>325</v>
      </c>
      <c r="J16" s="22" t="s">
        <v>325</v>
      </c>
      <c r="K16" s="23">
        <v>643300380</v>
      </c>
      <c r="L16" s="25">
        <v>1400</v>
      </c>
      <c r="M16" s="26"/>
      <c r="N16" s="82">
        <v>100</v>
      </c>
      <c r="O16" s="26">
        <f t="shared" si="0"/>
        <v>0</v>
      </c>
      <c r="P16" s="26">
        <f t="shared" si="1"/>
        <v>0</v>
      </c>
      <c r="Q16" s="27">
        <f t="shared" si="2"/>
        <v>0</v>
      </c>
      <c r="R16" s="47"/>
      <c r="S16" s="38"/>
    </row>
    <row r="17" spans="1:18" s="38" customFormat="1" ht="19.5" customHeight="1">
      <c r="A17" s="16">
        <v>14</v>
      </c>
      <c r="B17" s="17"/>
      <c r="C17" s="18" t="s">
        <v>17</v>
      </c>
      <c r="D17" s="18" t="s">
        <v>52</v>
      </c>
      <c r="E17" s="35" t="s">
        <v>129</v>
      </c>
      <c r="F17" s="17" t="s">
        <v>130</v>
      </c>
      <c r="G17" s="21">
        <v>90</v>
      </c>
      <c r="H17" s="18" t="s">
        <v>55</v>
      </c>
      <c r="I17" s="18" t="s">
        <v>131</v>
      </c>
      <c r="J17" s="18" t="s">
        <v>131</v>
      </c>
      <c r="K17" s="20">
        <v>652100200</v>
      </c>
      <c r="L17" s="25">
        <v>3060</v>
      </c>
      <c r="M17" s="26"/>
      <c r="N17" s="82">
        <v>100</v>
      </c>
      <c r="O17" s="26">
        <f t="shared" si="0"/>
        <v>0</v>
      </c>
      <c r="P17" s="26">
        <f t="shared" si="1"/>
        <v>0</v>
      </c>
      <c r="Q17" s="27">
        <f t="shared" si="2"/>
        <v>0</v>
      </c>
      <c r="R17" s="39" t="s">
        <v>112</v>
      </c>
    </row>
    <row r="18" spans="1:18" s="38" customFormat="1" ht="19.5" customHeight="1">
      <c r="A18" s="16">
        <v>15</v>
      </c>
      <c r="B18" s="17"/>
      <c r="C18" s="18" t="s">
        <v>17</v>
      </c>
      <c r="D18" s="18" t="s">
        <v>52</v>
      </c>
      <c r="E18" s="35" t="s">
        <v>333</v>
      </c>
      <c r="F18" s="17" t="s">
        <v>334</v>
      </c>
      <c r="G18" s="21">
        <v>28</v>
      </c>
      <c r="H18" s="18" t="s">
        <v>28</v>
      </c>
      <c r="I18" s="18" t="s">
        <v>312</v>
      </c>
      <c r="J18" s="18" t="s">
        <v>312</v>
      </c>
      <c r="K18" s="20">
        <v>645400180</v>
      </c>
      <c r="L18" s="25">
        <v>9072</v>
      </c>
      <c r="M18" s="26"/>
      <c r="N18" s="82">
        <v>100</v>
      </c>
      <c r="O18" s="26">
        <f t="shared" si="0"/>
        <v>0</v>
      </c>
      <c r="P18" s="26">
        <f t="shared" si="1"/>
        <v>0</v>
      </c>
      <c r="Q18" s="27">
        <f t="shared" si="2"/>
        <v>0</v>
      </c>
      <c r="R18" s="47"/>
    </row>
    <row r="19" spans="1:18" s="38" customFormat="1" ht="19.5" customHeight="1">
      <c r="A19" s="16">
        <v>16</v>
      </c>
      <c r="B19" s="17"/>
      <c r="C19" s="18" t="s">
        <v>17</v>
      </c>
      <c r="D19" s="18" t="s">
        <v>52</v>
      </c>
      <c r="E19" s="35" t="s">
        <v>338</v>
      </c>
      <c r="F19" s="20" t="s">
        <v>119</v>
      </c>
      <c r="G19" s="21">
        <v>100</v>
      </c>
      <c r="H19" s="18" t="s">
        <v>55</v>
      </c>
      <c r="I19" s="18" t="s">
        <v>339</v>
      </c>
      <c r="J19" s="18" t="s">
        <v>274</v>
      </c>
      <c r="K19" s="20">
        <v>668000020</v>
      </c>
      <c r="L19" s="25">
        <v>13300</v>
      </c>
      <c r="M19" s="26"/>
      <c r="N19" s="82">
        <v>100</v>
      </c>
      <c r="O19" s="26">
        <f t="shared" si="0"/>
        <v>0</v>
      </c>
      <c r="P19" s="26">
        <f t="shared" si="1"/>
        <v>0</v>
      </c>
      <c r="Q19" s="27">
        <f t="shared" si="2"/>
        <v>0</v>
      </c>
      <c r="R19" s="47"/>
    </row>
    <row r="20" spans="1:18" s="38" customFormat="1" ht="19.5" customHeight="1">
      <c r="A20" s="16">
        <v>17</v>
      </c>
      <c r="B20" s="17"/>
      <c r="C20" s="22" t="s">
        <v>17</v>
      </c>
      <c r="D20" s="22" t="s">
        <v>52</v>
      </c>
      <c r="E20" s="29" t="s">
        <v>346</v>
      </c>
      <c r="F20" s="20" t="s">
        <v>171</v>
      </c>
      <c r="G20" s="21">
        <v>200</v>
      </c>
      <c r="H20" s="18" t="s">
        <v>288</v>
      </c>
      <c r="I20" s="22" t="s">
        <v>347</v>
      </c>
      <c r="J20" s="22" t="s">
        <v>347</v>
      </c>
      <c r="K20" s="22">
        <v>649400510</v>
      </c>
      <c r="L20" s="25">
        <v>200</v>
      </c>
      <c r="M20" s="26"/>
      <c r="N20" s="82">
        <v>100</v>
      </c>
      <c r="O20" s="26">
        <f t="shared" si="0"/>
        <v>0</v>
      </c>
      <c r="P20" s="26">
        <f t="shared" si="1"/>
        <v>0</v>
      </c>
      <c r="Q20" s="27">
        <f t="shared" si="2"/>
        <v>0</v>
      </c>
      <c r="R20" s="47"/>
    </row>
    <row r="21" spans="1:18" s="38" customFormat="1" ht="19.5" customHeight="1">
      <c r="A21" s="16">
        <v>18</v>
      </c>
      <c r="B21" s="17"/>
      <c r="C21" s="18" t="s">
        <v>17</v>
      </c>
      <c r="D21" s="18" t="s">
        <v>52</v>
      </c>
      <c r="E21" s="35" t="s">
        <v>143</v>
      </c>
      <c r="F21" s="17" t="s">
        <v>144</v>
      </c>
      <c r="G21" s="21">
        <v>500</v>
      </c>
      <c r="H21" s="18" t="s">
        <v>28</v>
      </c>
      <c r="I21" s="18" t="s">
        <v>56</v>
      </c>
      <c r="J21" s="18" t="s">
        <v>56</v>
      </c>
      <c r="K21" s="20">
        <v>642100420</v>
      </c>
      <c r="L21" s="25">
        <v>300</v>
      </c>
      <c r="M21" s="26"/>
      <c r="N21" s="82">
        <v>100</v>
      </c>
      <c r="O21" s="26">
        <f t="shared" si="0"/>
        <v>0</v>
      </c>
      <c r="P21" s="26">
        <f t="shared" si="1"/>
        <v>0</v>
      </c>
      <c r="Q21" s="27">
        <f t="shared" si="2"/>
        <v>0</v>
      </c>
      <c r="R21" s="39" t="s">
        <v>112</v>
      </c>
    </row>
    <row r="22" spans="1:18" s="38" customFormat="1" ht="19.5" customHeight="1">
      <c r="A22" s="16">
        <v>19</v>
      </c>
      <c r="B22" s="17"/>
      <c r="C22" s="18" t="s">
        <v>17</v>
      </c>
      <c r="D22" s="18" t="s">
        <v>52</v>
      </c>
      <c r="E22" s="35" t="s">
        <v>360</v>
      </c>
      <c r="F22" s="37" t="s">
        <v>140</v>
      </c>
      <c r="G22" s="21">
        <v>300</v>
      </c>
      <c r="H22" s="18" t="s">
        <v>55</v>
      </c>
      <c r="I22" s="18" t="s">
        <v>196</v>
      </c>
      <c r="J22" s="18" t="s">
        <v>196</v>
      </c>
      <c r="K22" s="20">
        <v>657200220</v>
      </c>
      <c r="L22" s="25">
        <v>1200</v>
      </c>
      <c r="M22" s="26"/>
      <c r="N22" s="82">
        <v>100</v>
      </c>
      <c r="O22" s="26">
        <f t="shared" si="0"/>
        <v>0</v>
      </c>
      <c r="P22" s="26">
        <f t="shared" si="1"/>
        <v>0</v>
      </c>
      <c r="Q22" s="27">
        <f t="shared" si="2"/>
        <v>0</v>
      </c>
      <c r="R22" s="47"/>
    </row>
    <row r="23" spans="1:18" s="38" customFormat="1" ht="19.5" customHeight="1">
      <c r="A23" s="16">
        <v>20</v>
      </c>
      <c r="B23" s="17"/>
      <c r="C23" s="18" t="s">
        <v>17</v>
      </c>
      <c r="D23" s="18" t="s">
        <v>52</v>
      </c>
      <c r="E23" s="35" t="s">
        <v>360</v>
      </c>
      <c r="F23" s="37" t="s">
        <v>188</v>
      </c>
      <c r="G23" s="21">
        <v>300</v>
      </c>
      <c r="H23" s="18" t="s">
        <v>55</v>
      </c>
      <c r="I23" s="18" t="s">
        <v>196</v>
      </c>
      <c r="J23" s="18" t="s">
        <v>196</v>
      </c>
      <c r="K23" s="20">
        <v>657200230</v>
      </c>
      <c r="L23" s="25">
        <v>630</v>
      </c>
      <c r="M23" s="26"/>
      <c r="N23" s="82">
        <v>100</v>
      </c>
      <c r="O23" s="26">
        <f t="shared" si="0"/>
        <v>0</v>
      </c>
      <c r="P23" s="26">
        <f t="shared" si="1"/>
        <v>0</v>
      </c>
      <c r="Q23" s="27">
        <f t="shared" si="2"/>
        <v>0</v>
      </c>
      <c r="R23" s="47"/>
    </row>
    <row r="24" spans="1:18" s="38" customFormat="1" ht="19.5" customHeight="1">
      <c r="A24" s="16">
        <v>21</v>
      </c>
      <c r="B24" s="17"/>
      <c r="C24" s="18" t="s">
        <v>17</v>
      </c>
      <c r="D24" s="18" t="s">
        <v>52</v>
      </c>
      <c r="E24" s="29" t="s">
        <v>361</v>
      </c>
      <c r="F24" s="20" t="s">
        <v>183</v>
      </c>
      <c r="G24" s="21">
        <v>90</v>
      </c>
      <c r="H24" s="18" t="s">
        <v>87</v>
      </c>
      <c r="I24" s="18" t="s">
        <v>289</v>
      </c>
      <c r="J24" s="22" t="s">
        <v>290</v>
      </c>
      <c r="K24" s="22">
        <v>648900250</v>
      </c>
      <c r="L24" s="25">
        <v>8730</v>
      </c>
      <c r="M24" s="26"/>
      <c r="N24" s="82">
        <v>100</v>
      </c>
      <c r="O24" s="26">
        <f t="shared" si="0"/>
        <v>0</v>
      </c>
      <c r="P24" s="26">
        <f t="shared" si="1"/>
        <v>0</v>
      </c>
      <c r="Q24" s="27">
        <f t="shared" si="2"/>
        <v>0</v>
      </c>
      <c r="R24" s="47"/>
    </row>
    <row r="25" spans="1:18" s="38" customFormat="1" ht="19.5" customHeight="1">
      <c r="A25" s="16">
        <v>22</v>
      </c>
      <c r="B25" s="17"/>
      <c r="C25" s="18" t="s">
        <v>17</v>
      </c>
      <c r="D25" s="18" t="s">
        <v>52</v>
      </c>
      <c r="E25" s="35" t="s">
        <v>362</v>
      </c>
      <c r="F25" s="17" t="s">
        <v>237</v>
      </c>
      <c r="G25" s="21">
        <v>1000</v>
      </c>
      <c r="H25" s="18" t="s">
        <v>55</v>
      </c>
      <c r="I25" s="18" t="s">
        <v>363</v>
      </c>
      <c r="J25" s="18" t="s">
        <v>363</v>
      </c>
      <c r="K25" s="20">
        <v>653700240</v>
      </c>
      <c r="L25" s="25">
        <v>86000</v>
      </c>
      <c r="M25" s="26"/>
      <c r="N25" s="82">
        <v>100</v>
      </c>
      <c r="O25" s="26">
        <f t="shared" si="0"/>
        <v>0</v>
      </c>
      <c r="P25" s="26">
        <f t="shared" si="1"/>
        <v>0</v>
      </c>
      <c r="Q25" s="27">
        <f t="shared" si="2"/>
        <v>0</v>
      </c>
      <c r="R25" s="47"/>
    </row>
    <row r="26" spans="1:18" s="38" customFormat="1" ht="19.5" customHeight="1">
      <c r="A26" s="16">
        <v>23</v>
      </c>
      <c r="B26" s="17"/>
      <c r="C26" s="18" t="s">
        <v>17</v>
      </c>
      <c r="D26" s="18" t="s">
        <v>52</v>
      </c>
      <c r="E26" s="40" t="s">
        <v>145</v>
      </c>
      <c r="F26" s="20" t="s">
        <v>146</v>
      </c>
      <c r="G26" s="21">
        <v>100</v>
      </c>
      <c r="H26" s="30" t="s">
        <v>55</v>
      </c>
      <c r="I26" s="30" t="s">
        <v>56</v>
      </c>
      <c r="J26" s="30" t="s">
        <v>56</v>
      </c>
      <c r="K26" s="36">
        <v>642100440</v>
      </c>
      <c r="L26" s="33">
        <v>100</v>
      </c>
      <c r="M26" s="26"/>
      <c r="N26" s="82">
        <v>100</v>
      </c>
      <c r="O26" s="26">
        <f t="shared" si="0"/>
        <v>0</v>
      </c>
      <c r="P26" s="26">
        <f t="shared" si="1"/>
        <v>0</v>
      </c>
      <c r="Q26" s="27">
        <f t="shared" si="2"/>
        <v>0</v>
      </c>
      <c r="R26" s="39" t="s">
        <v>112</v>
      </c>
    </row>
    <row r="27" spans="1:18" s="38" customFormat="1" ht="19.5" customHeight="1">
      <c r="A27" s="16">
        <v>24</v>
      </c>
      <c r="B27" s="17"/>
      <c r="C27" s="18" t="s">
        <v>17</v>
      </c>
      <c r="D27" s="18" t="s">
        <v>52</v>
      </c>
      <c r="E27" s="35" t="s">
        <v>147</v>
      </c>
      <c r="F27" s="37" t="s">
        <v>117</v>
      </c>
      <c r="G27" s="21">
        <v>100</v>
      </c>
      <c r="H27" s="30" t="s">
        <v>55</v>
      </c>
      <c r="I27" s="30" t="s">
        <v>148</v>
      </c>
      <c r="J27" s="30" t="s">
        <v>148</v>
      </c>
      <c r="K27" s="36">
        <v>652603680</v>
      </c>
      <c r="L27" s="33">
        <v>5600</v>
      </c>
      <c r="M27" s="26"/>
      <c r="N27" s="82">
        <v>100</v>
      </c>
      <c r="O27" s="26">
        <f t="shared" si="0"/>
        <v>0</v>
      </c>
      <c r="P27" s="26">
        <f t="shared" si="1"/>
        <v>0</v>
      </c>
      <c r="Q27" s="27">
        <f t="shared" si="2"/>
        <v>0</v>
      </c>
      <c r="R27" s="39" t="s">
        <v>112</v>
      </c>
    </row>
    <row r="28" spans="1:18" s="38" customFormat="1" ht="19.5" customHeight="1">
      <c r="A28" s="16">
        <v>25</v>
      </c>
      <c r="B28" s="17"/>
      <c r="C28" s="22" t="s">
        <v>17</v>
      </c>
      <c r="D28" s="22" t="s">
        <v>52</v>
      </c>
      <c r="E28" s="29" t="s">
        <v>366</v>
      </c>
      <c r="F28" s="20" t="s">
        <v>367</v>
      </c>
      <c r="G28" s="21">
        <v>300</v>
      </c>
      <c r="H28" s="30" t="s">
        <v>87</v>
      </c>
      <c r="I28" s="31" t="s">
        <v>368</v>
      </c>
      <c r="J28" s="31" t="s">
        <v>353</v>
      </c>
      <c r="K28" s="31">
        <v>643500850</v>
      </c>
      <c r="L28" s="33">
        <v>8100</v>
      </c>
      <c r="M28" s="26"/>
      <c r="N28" s="82">
        <v>100</v>
      </c>
      <c r="O28" s="26">
        <f t="shared" si="0"/>
        <v>0</v>
      </c>
      <c r="P28" s="26">
        <f t="shared" si="1"/>
        <v>0</v>
      </c>
      <c r="Q28" s="27">
        <f t="shared" si="2"/>
        <v>0</v>
      </c>
      <c r="R28" s="47"/>
    </row>
    <row r="29" spans="1:18" s="38" customFormat="1" ht="19.5" customHeight="1">
      <c r="A29" s="16">
        <v>26</v>
      </c>
      <c r="B29" s="17"/>
      <c r="C29" s="18" t="s">
        <v>17</v>
      </c>
      <c r="D29" s="18" t="s">
        <v>52</v>
      </c>
      <c r="E29" s="35" t="s">
        <v>371</v>
      </c>
      <c r="F29" s="37" t="s">
        <v>372</v>
      </c>
      <c r="G29" s="21">
        <v>300</v>
      </c>
      <c r="H29" s="30" t="s">
        <v>28</v>
      </c>
      <c r="I29" s="30" t="s">
        <v>353</v>
      </c>
      <c r="J29" s="30" t="s">
        <v>353</v>
      </c>
      <c r="K29" s="36">
        <v>643500900</v>
      </c>
      <c r="L29" s="33">
        <v>5400</v>
      </c>
      <c r="M29" s="26"/>
      <c r="N29" s="82">
        <v>100</v>
      </c>
      <c r="O29" s="26">
        <f t="shared" si="0"/>
        <v>0</v>
      </c>
      <c r="P29" s="26">
        <f t="shared" si="1"/>
        <v>0</v>
      </c>
      <c r="Q29" s="27">
        <f t="shared" si="2"/>
        <v>0</v>
      </c>
      <c r="R29" s="47"/>
    </row>
    <row r="30" spans="1:18" s="38" customFormat="1" ht="19.5" customHeight="1">
      <c r="A30" s="16">
        <v>27</v>
      </c>
      <c r="B30" s="17"/>
      <c r="C30" s="18" t="s">
        <v>350</v>
      </c>
      <c r="D30" s="18" t="s">
        <v>25</v>
      </c>
      <c r="E30" s="19" t="s">
        <v>375</v>
      </c>
      <c r="F30" s="20" t="s">
        <v>376</v>
      </c>
      <c r="G30" s="21">
        <v>90</v>
      </c>
      <c r="H30" s="30" t="s">
        <v>55</v>
      </c>
      <c r="I30" s="31" t="s">
        <v>347</v>
      </c>
      <c r="J30" s="31" t="s">
        <v>347</v>
      </c>
      <c r="K30" s="34">
        <v>649400690</v>
      </c>
      <c r="L30" s="33">
        <v>450</v>
      </c>
      <c r="M30" s="26"/>
      <c r="N30" s="82">
        <v>100</v>
      </c>
      <c r="O30" s="26">
        <f t="shared" si="0"/>
        <v>0</v>
      </c>
      <c r="P30" s="26">
        <f t="shared" si="1"/>
        <v>0</v>
      </c>
      <c r="Q30" s="27">
        <f t="shared" si="2"/>
        <v>0</v>
      </c>
      <c r="R30" s="47"/>
    </row>
    <row r="31" spans="1:18" s="38" customFormat="1" ht="19.5" customHeight="1">
      <c r="A31" s="16">
        <v>28</v>
      </c>
      <c r="B31" s="17"/>
      <c r="C31" s="18" t="s">
        <v>350</v>
      </c>
      <c r="D31" s="18" t="s">
        <v>25</v>
      </c>
      <c r="E31" s="19" t="s">
        <v>377</v>
      </c>
      <c r="F31" s="20" t="s">
        <v>378</v>
      </c>
      <c r="G31" s="21">
        <v>100</v>
      </c>
      <c r="H31" s="30" t="s">
        <v>55</v>
      </c>
      <c r="I31" s="31" t="s">
        <v>379</v>
      </c>
      <c r="J31" s="31" t="s">
        <v>379</v>
      </c>
      <c r="K31" s="34">
        <v>644301130</v>
      </c>
      <c r="L31" s="33">
        <v>23800</v>
      </c>
      <c r="M31" s="26"/>
      <c r="N31" s="82">
        <v>100</v>
      </c>
      <c r="O31" s="26">
        <f t="shared" si="0"/>
        <v>0</v>
      </c>
      <c r="P31" s="26">
        <f t="shared" si="1"/>
        <v>0</v>
      </c>
      <c r="Q31" s="27">
        <f t="shared" si="2"/>
        <v>0</v>
      </c>
      <c r="R31" s="47"/>
    </row>
    <row r="32" spans="1:18" s="38" customFormat="1" ht="19.5" customHeight="1">
      <c r="A32" s="16">
        <v>29</v>
      </c>
      <c r="B32" s="17"/>
      <c r="C32" s="22" t="s">
        <v>17</v>
      </c>
      <c r="D32" s="22" t="s">
        <v>52</v>
      </c>
      <c r="E32" s="29" t="s">
        <v>380</v>
      </c>
      <c r="F32" s="20" t="s">
        <v>381</v>
      </c>
      <c r="G32" s="21">
        <v>100</v>
      </c>
      <c r="H32" s="30" t="s">
        <v>87</v>
      </c>
      <c r="I32" s="31" t="s">
        <v>382</v>
      </c>
      <c r="J32" s="31" t="s">
        <v>382</v>
      </c>
      <c r="K32" s="34">
        <v>642800580</v>
      </c>
      <c r="L32" s="33">
        <v>1090</v>
      </c>
      <c r="M32" s="26"/>
      <c r="N32" s="82">
        <v>100</v>
      </c>
      <c r="O32" s="26">
        <f t="shared" si="0"/>
        <v>0</v>
      </c>
      <c r="P32" s="26">
        <f t="shared" si="1"/>
        <v>0</v>
      </c>
      <c r="Q32" s="27">
        <f t="shared" si="2"/>
        <v>0</v>
      </c>
      <c r="R32" s="47"/>
    </row>
    <row r="33" spans="1:18" s="38" customFormat="1" ht="19.5" customHeight="1">
      <c r="A33" s="16">
        <v>30</v>
      </c>
      <c r="B33" s="17"/>
      <c r="C33" s="18" t="s">
        <v>17</v>
      </c>
      <c r="D33" s="18" t="s">
        <v>52</v>
      </c>
      <c r="E33" s="35" t="s">
        <v>383</v>
      </c>
      <c r="F33" s="17" t="s">
        <v>212</v>
      </c>
      <c r="G33" s="21">
        <v>100</v>
      </c>
      <c r="H33" s="30" t="s">
        <v>55</v>
      </c>
      <c r="I33" s="30" t="s">
        <v>384</v>
      </c>
      <c r="J33" s="30" t="s">
        <v>384</v>
      </c>
      <c r="K33" s="36">
        <v>641901220</v>
      </c>
      <c r="L33" s="33">
        <v>900</v>
      </c>
      <c r="M33" s="26"/>
      <c r="N33" s="82">
        <v>100</v>
      </c>
      <c r="O33" s="26">
        <f t="shared" si="0"/>
        <v>0</v>
      </c>
      <c r="P33" s="26">
        <f t="shared" si="1"/>
        <v>0</v>
      </c>
      <c r="Q33" s="27">
        <f t="shared" si="2"/>
        <v>0</v>
      </c>
      <c r="R33" s="47"/>
    </row>
    <row r="34" spans="1:18" s="38" customFormat="1" ht="19.5" customHeight="1">
      <c r="A34" s="16">
        <v>31</v>
      </c>
      <c r="B34" s="17"/>
      <c r="C34" s="22" t="s">
        <v>17</v>
      </c>
      <c r="D34" s="22" t="s">
        <v>52</v>
      </c>
      <c r="E34" s="29" t="s">
        <v>152</v>
      </c>
      <c r="F34" s="20" t="s">
        <v>153</v>
      </c>
      <c r="G34" s="21">
        <v>100</v>
      </c>
      <c r="H34" s="30" t="s">
        <v>87</v>
      </c>
      <c r="I34" s="31" t="s">
        <v>154</v>
      </c>
      <c r="J34" s="31" t="s">
        <v>154</v>
      </c>
      <c r="K34" s="34">
        <v>642101470</v>
      </c>
      <c r="L34" s="33">
        <v>100</v>
      </c>
      <c r="M34" s="26"/>
      <c r="N34" s="82">
        <v>100</v>
      </c>
      <c r="O34" s="26">
        <f t="shared" si="0"/>
        <v>0</v>
      </c>
      <c r="P34" s="26">
        <f t="shared" si="1"/>
        <v>0</v>
      </c>
      <c r="Q34" s="27">
        <f t="shared" si="2"/>
        <v>0</v>
      </c>
      <c r="R34" s="39" t="s">
        <v>112</v>
      </c>
    </row>
    <row r="35" spans="1:18" s="38" customFormat="1" ht="19.5" customHeight="1">
      <c r="A35" s="16">
        <v>32</v>
      </c>
      <c r="B35" s="17"/>
      <c r="C35" s="18" t="s">
        <v>17</v>
      </c>
      <c r="D35" s="18" t="s">
        <v>52</v>
      </c>
      <c r="E35" s="35" t="s">
        <v>155</v>
      </c>
      <c r="F35" s="20" t="s">
        <v>156</v>
      </c>
      <c r="G35" s="21">
        <v>100</v>
      </c>
      <c r="H35" s="30" t="s">
        <v>87</v>
      </c>
      <c r="I35" s="30" t="s">
        <v>93</v>
      </c>
      <c r="J35" s="30" t="s">
        <v>93</v>
      </c>
      <c r="K35" s="36">
        <v>642200680</v>
      </c>
      <c r="L35" s="33">
        <v>200</v>
      </c>
      <c r="M35" s="26"/>
      <c r="N35" s="82">
        <v>100</v>
      </c>
      <c r="O35" s="26">
        <f t="shared" si="0"/>
        <v>0</v>
      </c>
      <c r="P35" s="26">
        <f t="shared" si="1"/>
        <v>0</v>
      </c>
      <c r="Q35" s="27">
        <f t="shared" si="2"/>
        <v>0</v>
      </c>
      <c r="R35" s="39" t="s">
        <v>112</v>
      </c>
    </row>
    <row r="36" spans="1:18" s="38" customFormat="1" ht="19.5" customHeight="1">
      <c r="A36" s="16">
        <v>33</v>
      </c>
      <c r="B36" s="17"/>
      <c r="C36" s="18" t="s">
        <v>17</v>
      </c>
      <c r="D36" s="18" t="s">
        <v>52</v>
      </c>
      <c r="E36" s="29" t="s">
        <v>393</v>
      </c>
      <c r="F36" s="20" t="s">
        <v>394</v>
      </c>
      <c r="G36" s="21">
        <v>100</v>
      </c>
      <c r="H36" s="30" t="s">
        <v>288</v>
      </c>
      <c r="I36" s="31" t="s">
        <v>395</v>
      </c>
      <c r="J36" s="31" t="s">
        <v>177</v>
      </c>
      <c r="K36" s="31">
        <v>653500890</v>
      </c>
      <c r="L36" s="33">
        <v>100</v>
      </c>
      <c r="M36" s="26"/>
      <c r="N36" s="82">
        <v>100</v>
      </c>
      <c r="O36" s="26">
        <f t="shared" si="0"/>
        <v>0</v>
      </c>
      <c r="P36" s="26">
        <f t="shared" si="1"/>
        <v>0</v>
      </c>
      <c r="Q36" s="27">
        <f t="shared" si="2"/>
        <v>0</v>
      </c>
      <c r="R36" s="47"/>
    </row>
    <row r="37" spans="1:18" s="38" customFormat="1" ht="19.5" customHeight="1">
      <c r="A37" s="16">
        <v>34</v>
      </c>
      <c r="B37" s="17"/>
      <c r="C37" s="18" t="s">
        <v>17</v>
      </c>
      <c r="D37" s="18" t="s">
        <v>52</v>
      </c>
      <c r="E37" s="35" t="s">
        <v>401</v>
      </c>
      <c r="F37" s="37" t="s">
        <v>402</v>
      </c>
      <c r="G37" s="21">
        <v>100</v>
      </c>
      <c r="H37" s="30" t="s">
        <v>55</v>
      </c>
      <c r="I37" s="30" t="s">
        <v>403</v>
      </c>
      <c r="J37" s="30" t="s">
        <v>403</v>
      </c>
      <c r="K37" s="36">
        <v>649801760</v>
      </c>
      <c r="L37" s="33">
        <v>2700</v>
      </c>
      <c r="M37" s="26"/>
      <c r="N37" s="82">
        <v>100</v>
      </c>
      <c r="O37" s="26">
        <f t="shared" si="0"/>
        <v>0</v>
      </c>
      <c r="P37" s="26">
        <f t="shared" si="1"/>
        <v>0</v>
      </c>
      <c r="Q37" s="27">
        <f t="shared" si="2"/>
        <v>0</v>
      </c>
      <c r="R37" s="47"/>
    </row>
    <row r="38" spans="1:18" s="38" customFormat="1" ht="19.5" customHeight="1">
      <c r="A38" s="16">
        <v>35</v>
      </c>
      <c r="B38" s="17"/>
      <c r="C38" s="18" t="s">
        <v>17</v>
      </c>
      <c r="D38" s="18" t="s">
        <v>52</v>
      </c>
      <c r="E38" s="35" t="s">
        <v>412</v>
      </c>
      <c r="F38" s="20" t="s">
        <v>119</v>
      </c>
      <c r="G38" s="21">
        <v>500</v>
      </c>
      <c r="H38" s="30" t="s">
        <v>55</v>
      </c>
      <c r="I38" s="30" t="s">
        <v>413</v>
      </c>
      <c r="J38" s="30" t="s">
        <v>413</v>
      </c>
      <c r="K38" s="36">
        <v>648200500</v>
      </c>
      <c r="L38" s="33">
        <v>3500</v>
      </c>
      <c r="M38" s="26"/>
      <c r="N38" s="82">
        <v>100</v>
      </c>
      <c r="O38" s="26">
        <f t="shared" si="0"/>
        <v>0</v>
      </c>
      <c r="P38" s="26">
        <f t="shared" si="1"/>
        <v>0</v>
      </c>
      <c r="Q38" s="27">
        <f t="shared" si="2"/>
        <v>0</v>
      </c>
      <c r="R38" s="47"/>
    </row>
    <row r="39" spans="1:18" s="38" customFormat="1" ht="19.5" customHeight="1">
      <c r="A39" s="16">
        <v>36</v>
      </c>
      <c r="B39" s="17"/>
      <c r="C39" s="18" t="s">
        <v>17</v>
      </c>
      <c r="D39" s="18" t="s">
        <v>52</v>
      </c>
      <c r="E39" s="35" t="s">
        <v>417</v>
      </c>
      <c r="F39" s="20" t="s">
        <v>250</v>
      </c>
      <c r="G39" s="21">
        <v>30</v>
      </c>
      <c r="H39" s="30" t="s">
        <v>28</v>
      </c>
      <c r="I39" s="30" t="s">
        <v>220</v>
      </c>
      <c r="J39" s="30" t="s">
        <v>220</v>
      </c>
      <c r="K39" s="36">
        <v>644301290</v>
      </c>
      <c r="L39" s="33">
        <v>30</v>
      </c>
      <c r="M39" s="26"/>
      <c r="N39" s="82">
        <v>100</v>
      </c>
      <c r="O39" s="26">
        <f t="shared" si="0"/>
        <v>0</v>
      </c>
      <c r="P39" s="26">
        <f t="shared" si="1"/>
        <v>0</v>
      </c>
      <c r="Q39" s="27">
        <f t="shared" si="2"/>
        <v>0</v>
      </c>
      <c r="R39" s="47"/>
    </row>
    <row r="40" spans="1:18" s="38" customFormat="1" ht="19.5" customHeight="1">
      <c r="A40" s="16">
        <v>37</v>
      </c>
      <c r="B40" s="17"/>
      <c r="C40" s="18" t="s">
        <v>17</v>
      </c>
      <c r="D40" s="18" t="s">
        <v>52</v>
      </c>
      <c r="E40" s="35" t="s">
        <v>418</v>
      </c>
      <c r="F40" s="20" t="s">
        <v>419</v>
      </c>
      <c r="G40" s="21">
        <v>100</v>
      </c>
      <c r="H40" s="30" t="s">
        <v>87</v>
      </c>
      <c r="I40" s="30" t="s">
        <v>99</v>
      </c>
      <c r="J40" s="30" t="s">
        <v>99</v>
      </c>
      <c r="K40" s="36">
        <v>643601080</v>
      </c>
      <c r="L40" s="33">
        <v>200</v>
      </c>
      <c r="M40" s="26"/>
      <c r="N40" s="82">
        <v>100</v>
      </c>
      <c r="O40" s="26">
        <f t="shared" si="0"/>
        <v>0</v>
      </c>
      <c r="P40" s="26">
        <f t="shared" si="1"/>
        <v>0</v>
      </c>
      <c r="Q40" s="27">
        <f t="shared" si="2"/>
        <v>0</v>
      </c>
      <c r="R40" s="47"/>
    </row>
    <row r="41" spans="1:18" s="38" customFormat="1" ht="19.5" customHeight="1">
      <c r="A41" s="16">
        <v>38</v>
      </c>
      <c r="B41" s="17"/>
      <c r="C41" s="18" t="s">
        <v>17</v>
      </c>
      <c r="D41" s="18" t="s">
        <v>52</v>
      </c>
      <c r="E41" s="35" t="s">
        <v>424</v>
      </c>
      <c r="F41" s="20" t="s">
        <v>425</v>
      </c>
      <c r="G41" s="21">
        <v>300</v>
      </c>
      <c r="H41" s="30" t="s">
        <v>87</v>
      </c>
      <c r="I41" s="30" t="s">
        <v>72</v>
      </c>
      <c r="J41" s="30" t="s">
        <v>72</v>
      </c>
      <c r="K41" s="36">
        <v>653402760</v>
      </c>
      <c r="L41" s="33">
        <v>7200</v>
      </c>
      <c r="M41" s="26"/>
      <c r="N41" s="82">
        <v>100</v>
      </c>
      <c r="O41" s="26">
        <f t="shared" si="0"/>
        <v>0</v>
      </c>
      <c r="P41" s="26">
        <f t="shared" si="1"/>
        <v>0</v>
      </c>
      <c r="Q41" s="27">
        <f t="shared" si="2"/>
        <v>0</v>
      </c>
      <c r="R41" s="47"/>
    </row>
    <row r="42" spans="1:18" s="38" customFormat="1" ht="19.5" customHeight="1">
      <c r="A42" s="16">
        <v>39</v>
      </c>
      <c r="B42" s="17"/>
      <c r="C42" s="18" t="s">
        <v>17</v>
      </c>
      <c r="D42" s="18" t="s">
        <v>52</v>
      </c>
      <c r="E42" s="35" t="s">
        <v>165</v>
      </c>
      <c r="F42" s="20" t="s">
        <v>166</v>
      </c>
      <c r="G42" s="21">
        <v>500</v>
      </c>
      <c r="H42" s="30" t="s">
        <v>55</v>
      </c>
      <c r="I42" s="30" t="s">
        <v>167</v>
      </c>
      <c r="J42" s="30" t="s">
        <v>167</v>
      </c>
      <c r="K42" s="36">
        <v>641700560</v>
      </c>
      <c r="L42" s="33">
        <v>2500</v>
      </c>
      <c r="M42" s="26"/>
      <c r="N42" s="82">
        <v>100</v>
      </c>
      <c r="O42" s="26">
        <f t="shared" si="0"/>
        <v>0</v>
      </c>
      <c r="P42" s="26">
        <f t="shared" si="1"/>
        <v>0</v>
      </c>
      <c r="Q42" s="27">
        <f t="shared" si="2"/>
        <v>0</v>
      </c>
      <c r="R42" s="39" t="s">
        <v>112</v>
      </c>
    </row>
    <row r="43" spans="1:18" s="38" customFormat="1" ht="19.5" customHeight="1">
      <c r="A43" s="16">
        <v>40</v>
      </c>
      <c r="B43" s="17"/>
      <c r="C43" s="18" t="s">
        <v>17</v>
      </c>
      <c r="D43" s="18" t="s">
        <v>52</v>
      </c>
      <c r="E43" s="35" t="s">
        <v>429</v>
      </c>
      <c r="F43" s="20" t="s">
        <v>430</v>
      </c>
      <c r="G43" s="21">
        <v>4</v>
      </c>
      <c r="H43" s="30" t="s">
        <v>87</v>
      </c>
      <c r="I43" s="30" t="s">
        <v>431</v>
      </c>
      <c r="J43" s="30" t="s">
        <v>431</v>
      </c>
      <c r="K43" s="36">
        <v>648504750</v>
      </c>
      <c r="L43" s="33">
        <v>340</v>
      </c>
      <c r="M43" s="26"/>
      <c r="N43" s="82">
        <v>100</v>
      </c>
      <c r="O43" s="26">
        <f t="shared" si="0"/>
        <v>0</v>
      </c>
      <c r="P43" s="26">
        <f t="shared" si="1"/>
        <v>0</v>
      </c>
      <c r="Q43" s="27">
        <f t="shared" si="2"/>
        <v>0</v>
      </c>
      <c r="R43" s="47"/>
    </row>
    <row r="44" spans="1:18" s="38" customFormat="1" ht="19.5" customHeight="1">
      <c r="A44" s="16">
        <v>41</v>
      </c>
      <c r="B44" s="17"/>
      <c r="C44" s="18" t="s">
        <v>17</v>
      </c>
      <c r="D44" s="18" t="s">
        <v>52</v>
      </c>
      <c r="E44" s="35" t="s">
        <v>439</v>
      </c>
      <c r="F44" s="20" t="s">
        <v>260</v>
      </c>
      <c r="G44" s="21">
        <v>30</v>
      </c>
      <c r="H44" s="30" t="s">
        <v>55</v>
      </c>
      <c r="I44" s="30" t="s">
        <v>312</v>
      </c>
      <c r="J44" s="30" t="s">
        <v>312</v>
      </c>
      <c r="K44" s="36">
        <v>645400480</v>
      </c>
      <c r="L44" s="33">
        <v>30</v>
      </c>
      <c r="M44" s="26"/>
      <c r="N44" s="82">
        <v>100</v>
      </c>
      <c r="O44" s="26">
        <f t="shared" si="0"/>
        <v>0</v>
      </c>
      <c r="P44" s="26">
        <f t="shared" si="1"/>
        <v>0</v>
      </c>
      <c r="Q44" s="27">
        <f t="shared" si="2"/>
        <v>0</v>
      </c>
      <c r="R44" s="47"/>
    </row>
    <row r="45" spans="1:18" s="38" customFormat="1" ht="19.5" customHeight="1">
      <c r="A45" s="16">
        <v>42</v>
      </c>
      <c r="B45" s="41"/>
      <c r="C45" s="18" t="s">
        <v>17</v>
      </c>
      <c r="D45" s="18" t="s">
        <v>52</v>
      </c>
      <c r="E45" s="35" t="s">
        <v>53</v>
      </c>
      <c r="F45" s="20" t="s">
        <v>54</v>
      </c>
      <c r="G45" s="21">
        <v>1000</v>
      </c>
      <c r="H45" s="30" t="s">
        <v>55</v>
      </c>
      <c r="I45" s="30" t="s">
        <v>56</v>
      </c>
      <c r="J45" s="30" t="s">
        <v>56</v>
      </c>
      <c r="K45" s="36">
        <v>642100700</v>
      </c>
      <c r="L45" s="33">
        <v>5000</v>
      </c>
      <c r="M45" s="26"/>
      <c r="N45" s="82">
        <v>100</v>
      </c>
      <c r="O45" s="26">
        <f t="shared" si="0"/>
        <v>0</v>
      </c>
      <c r="P45" s="26">
        <f t="shared" si="1"/>
        <v>0</v>
      </c>
      <c r="Q45" s="27">
        <f t="shared" si="2"/>
        <v>0</v>
      </c>
      <c r="R45" s="28" t="s">
        <v>23</v>
      </c>
    </row>
    <row r="46" spans="1:18" s="38" customFormat="1" ht="19.5" customHeight="1">
      <c r="A46" s="16">
        <v>43</v>
      </c>
      <c r="B46" s="17"/>
      <c r="C46" s="18" t="s">
        <v>17</v>
      </c>
      <c r="D46" s="18" t="s">
        <v>52</v>
      </c>
      <c r="E46" s="35" t="s">
        <v>445</v>
      </c>
      <c r="F46" s="17" t="s">
        <v>208</v>
      </c>
      <c r="G46" s="21">
        <v>30</v>
      </c>
      <c r="H46" s="30" t="s">
        <v>55</v>
      </c>
      <c r="I46" s="30" t="s">
        <v>446</v>
      </c>
      <c r="J46" s="30" t="s">
        <v>446</v>
      </c>
      <c r="K46" s="36">
        <v>650300730</v>
      </c>
      <c r="L46" s="33">
        <v>5580</v>
      </c>
      <c r="M46" s="26"/>
      <c r="N46" s="82">
        <v>100</v>
      </c>
      <c r="O46" s="26">
        <f t="shared" si="0"/>
        <v>0</v>
      </c>
      <c r="P46" s="26">
        <f t="shared" si="1"/>
        <v>0</v>
      </c>
      <c r="Q46" s="27">
        <f t="shared" si="2"/>
        <v>0</v>
      </c>
      <c r="R46" s="47"/>
    </row>
    <row r="47" spans="1:18" s="38" customFormat="1" ht="19.5" customHeight="1">
      <c r="A47" s="16">
        <v>44</v>
      </c>
      <c r="B47" s="17"/>
      <c r="C47" s="18" t="s">
        <v>17</v>
      </c>
      <c r="D47" s="18" t="s">
        <v>52</v>
      </c>
      <c r="E47" s="40" t="s">
        <v>450</v>
      </c>
      <c r="F47" s="17" t="s">
        <v>212</v>
      </c>
      <c r="G47" s="21">
        <v>100</v>
      </c>
      <c r="H47" s="30" t="s">
        <v>55</v>
      </c>
      <c r="I47" s="30" t="s">
        <v>451</v>
      </c>
      <c r="J47" s="30" t="s">
        <v>452</v>
      </c>
      <c r="K47" s="36">
        <v>665000130</v>
      </c>
      <c r="L47" s="33">
        <v>4000</v>
      </c>
      <c r="M47" s="26"/>
      <c r="N47" s="82">
        <v>100</v>
      </c>
      <c r="O47" s="26">
        <f t="shared" si="0"/>
        <v>0</v>
      </c>
      <c r="P47" s="26">
        <f t="shared" si="1"/>
        <v>0</v>
      </c>
      <c r="Q47" s="27">
        <f t="shared" si="2"/>
        <v>0</v>
      </c>
      <c r="R47" s="47"/>
    </row>
    <row r="48" spans="1:18" s="38" customFormat="1" ht="19.5" customHeight="1">
      <c r="A48" s="16">
        <v>45</v>
      </c>
      <c r="B48" s="42"/>
      <c r="C48" s="18" t="s">
        <v>17</v>
      </c>
      <c r="D48" s="18" t="s">
        <v>52</v>
      </c>
      <c r="E48" s="35" t="s">
        <v>453</v>
      </c>
      <c r="F48" s="17" t="s">
        <v>166</v>
      </c>
      <c r="G48" s="21">
        <v>30</v>
      </c>
      <c r="H48" s="30" t="s">
        <v>55</v>
      </c>
      <c r="I48" s="30" t="s">
        <v>353</v>
      </c>
      <c r="J48" s="30" t="s">
        <v>353</v>
      </c>
      <c r="K48" s="36">
        <v>643501290</v>
      </c>
      <c r="L48" s="33">
        <v>660</v>
      </c>
      <c r="M48" s="26"/>
      <c r="N48" s="82">
        <v>100</v>
      </c>
      <c r="O48" s="26">
        <f t="shared" si="0"/>
        <v>0</v>
      </c>
      <c r="P48" s="26">
        <f t="shared" si="1"/>
        <v>0</v>
      </c>
      <c r="Q48" s="27">
        <f t="shared" si="2"/>
        <v>0</v>
      </c>
      <c r="R48" s="47"/>
    </row>
    <row r="49" spans="1:19" s="38" customFormat="1" ht="19.5" customHeight="1">
      <c r="A49" s="16">
        <v>46</v>
      </c>
      <c r="B49" s="17"/>
      <c r="C49" s="22" t="s">
        <v>17</v>
      </c>
      <c r="D49" s="22" t="s">
        <v>52</v>
      </c>
      <c r="E49" s="29" t="s">
        <v>175</v>
      </c>
      <c r="F49" s="20" t="s">
        <v>176</v>
      </c>
      <c r="G49" s="21">
        <v>500</v>
      </c>
      <c r="H49" s="30" t="s">
        <v>87</v>
      </c>
      <c r="I49" s="31" t="s">
        <v>177</v>
      </c>
      <c r="J49" s="31" t="s">
        <v>177</v>
      </c>
      <c r="K49" s="34">
        <v>643900680</v>
      </c>
      <c r="L49" s="33">
        <v>500</v>
      </c>
      <c r="M49" s="26"/>
      <c r="N49" s="82">
        <v>100</v>
      </c>
      <c r="O49" s="26">
        <f t="shared" si="0"/>
        <v>0</v>
      </c>
      <c r="P49" s="26">
        <f t="shared" si="1"/>
        <v>0</v>
      </c>
      <c r="Q49" s="27">
        <f t="shared" si="2"/>
        <v>0</v>
      </c>
      <c r="R49" s="39" t="s">
        <v>112</v>
      </c>
      <c r="S49" s="15"/>
    </row>
    <row r="50" spans="1:19" s="38" customFormat="1" ht="19.5" customHeight="1">
      <c r="A50" s="16">
        <v>47</v>
      </c>
      <c r="B50" s="17"/>
      <c r="C50" s="18" t="s">
        <v>17</v>
      </c>
      <c r="D50" s="18" t="s">
        <v>52</v>
      </c>
      <c r="E50" s="35" t="s">
        <v>454</v>
      </c>
      <c r="F50" s="17" t="s">
        <v>208</v>
      </c>
      <c r="G50" s="21">
        <v>1000</v>
      </c>
      <c r="H50" s="30" t="s">
        <v>55</v>
      </c>
      <c r="I50" s="30" t="s">
        <v>455</v>
      </c>
      <c r="J50" s="30" t="s">
        <v>272</v>
      </c>
      <c r="K50" s="36">
        <v>642105020</v>
      </c>
      <c r="L50" s="33">
        <v>1000</v>
      </c>
      <c r="M50" s="26"/>
      <c r="N50" s="82">
        <v>100</v>
      </c>
      <c r="O50" s="26">
        <f t="shared" si="0"/>
        <v>0</v>
      </c>
      <c r="P50" s="26">
        <f t="shared" si="1"/>
        <v>0</v>
      </c>
      <c r="Q50" s="27">
        <f t="shared" si="2"/>
        <v>0</v>
      </c>
      <c r="R50" s="47"/>
      <c r="S50" s="15"/>
    </row>
    <row r="51" spans="1:19" s="38" customFormat="1" ht="19.5" customHeight="1">
      <c r="A51" s="16">
        <v>48</v>
      </c>
      <c r="B51" s="17"/>
      <c r="C51" s="18" t="s">
        <v>17</v>
      </c>
      <c r="D51" s="18" t="s">
        <v>52</v>
      </c>
      <c r="E51" s="40" t="s">
        <v>456</v>
      </c>
      <c r="F51" s="20" t="s">
        <v>267</v>
      </c>
      <c r="G51" s="21">
        <v>500</v>
      </c>
      <c r="H51" s="30" t="s">
        <v>55</v>
      </c>
      <c r="I51" s="30" t="s">
        <v>124</v>
      </c>
      <c r="J51" s="30" t="s">
        <v>124</v>
      </c>
      <c r="K51" s="36">
        <v>640000920</v>
      </c>
      <c r="L51" s="33">
        <v>7500</v>
      </c>
      <c r="M51" s="26"/>
      <c r="N51" s="82">
        <v>100</v>
      </c>
      <c r="O51" s="26">
        <f t="shared" si="0"/>
        <v>0</v>
      </c>
      <c r="P51" s="26">
        <f t="shared" si="1"/>
        <v>0</v>
      </c>
      <c r="Q51" s="27">
        <f t="shared" si="2"/>
        <v>0</v>
      </c>
      <c r="R51" s="47"/>
      <c r="S51" s="15"/>
    </row>
    <row r="52" spans="1:19" s="38" customFormat="1" ht="19.5" customHeight="1">
      <c r="A52" s="16">
        <v>49</v>
      </c>
      <c r="B52" s="17"/>
      <c r="C52" s="18" t="s">
        <v>17</v>
      </c>
      <c r="D52" s="18" t="s">
        <v>52</v>
      </c>
      <c r="E52" s="40" t="s">
        <v>460</v>
      </c>
      <c r="F52" s="20" t="s">
        <v>461</v>
      </c>
      <c r="G52" s="21">
        <v>500</v>
      </c>
      <c r="H52" s="30" t="s">
        <v>55</v>
      </c>
      <c r="I52" s="30" t="s">
        <v>65</v>
      </c>
      <c r="J52" s="30" t="s">
        <v>65</v>
      </c>
      <c r="K52" s="36">
        <v>643900710</v>
      </c>
      <c r="L52" s="33">
        <v>500</v>
      </c>
      <c r="M52" s="26"/>
      <c r="N52" s="82">
        <v>100</v>
      </c>
      <c r="O52" s="26">
        <f t="shared" si="0"/>
        <v>0</v>
      </c>
      <c r="P52" s="26">
        <f t="shared" si="1"/>
        <v>0</v>
      </c>
      <c r="Q52" s="27">
        <f t="shared" si="2"/>
        <v>0</v>
      </c>
      <c r="R52" s="47"/>
      <c r="S52" s="15"/>
    </row>
    <row r="53" spans="1:19" s="38" customFormat="1" ht="19.5" customHeight="1">
      <c r="A53" s="16">
        <v>50</v>
      </c>
      <c r="B53" s="17"/>
      <c r="C53" s="18" t="s">
        <v>17</v>
      </c>
      <c r="D53" s="18" t="s">
        <v>52</v>
      </c>
      <c r="E53" s="35" t="s">
        <v>462</v>
      </c>
      <c r="F53" s="20" t="s">
        <v>463</v>
      </c>
      <c r="G53" s="21">
        <v>30</v>
      </c>
      <c r="H53" s="30" t="s">
        <v>464</v>
      </c>
      <c r="I53" s="30" t="s">
        <v>167</v>
      </c>
      <c r="J53" s="30" t="s">
        <v>167</v>
      </c>
      <c r="K53" s="36">
        <v>641700821</v>
      </c>
      <c r="L53" s="33">
        <v>600</v>
      </c>
      <c r="M53" s="26"/>
      <c r="N53" s="82">
        <v>100</v>
      </c>
      <c r="O53" s="26">
        <f t="shared" si="0"/>
        <v>0</v>
      </c>
      <c r="P53" s="26">
        <f t="shared" si="1"/>
        <v>0</v>
      </c>
      <c r="Q53" s="27">
        <f t="shared" si="2"/>
        <v>0</v>
      </c>
      <c r="R53" s="47"/>
      <c r="S53" s="49"/>
    </row>
    <row r="54" spans="1:19" s="38" customFormat="1" ht="19.5" customHeight="1">
      <c r="A54" s="16">
        <v>51</v>
      </c>
      <c r="B54" s="17"/>
      <c r="C54" s="18" t="s">
        <v>17</v>
      </c>
      <c r="D54" s="18" t="s">
        <v>52</v>
      </c>
      <c r="E54" s="35" t="s">
        <v>475</v>
      </c>
      <c r="F54" s="17" t="s">
        <v>208</v>
      </c>
      <c r="G54" s="21">
        <v>100</v>
      </c>
      <c r="H54" s="30" t="s">
        <v>55</v>
      </c>
      <c r="I54" s="30" t="s">
        <v>79</v>
      </c>
      <c r="J54" s="30" t="s">
        <v>79</v>
      </c>
      <c r="K54" s="36">
        <v>644902890</v>
      </c>
      <c r="L54" s="33">
        <v>1500</v>
      </c>
      <c r="M54" s="26"/>
      <c r="N54" s="82">
        <v>100</v>
      </c>
      <c r="O54" s="26">
        <f t="shared" si="0"/>
        <v>0</v>
      </c>
      <c r="P54" s="26">
        <f t="shared" si="1"/>
        <v>0</v>
      </c>
      <c r="Q54" s="27">
        <f t="shared" si="2"/>
        <v>0</v>
      </c>
      <c r="R54" s="47"/>
      <c r="S54" s="49"/>
    </row>
    <row r="55" spans="1:19" s="38" customFormat="1" ht="19.5" customHeight="1">
      <c r="A55" s="16">
        <v>52</v>
      </c>
      <c r="B55" s="17"/>
      <c r="C55" s="18" t="s">
        <v>17</v>
      </c>
      <c r="D55" s="18" t="s">
        <v>52</v>
      </c>
      <c r="E55" s="35" t="s">
        <v>476</v>
      </c>
      <c r="F55" s="17" t="s">
        <v>477</v>
      </c>
      <c r="G55" s="21">
        <v>60</v>
      </c>
      <c r="H55" s="30" t="s">
        <v>464</v>
      </c>
      <c r="I55" s="30" t="s">
        <v>478</v>
      </c>
      <c r="J55" s="30" t="s">
        <v>478</v>
      </c>
      <c r="K55" s="36">
        <v>650203656</v>
      </c>
      <c r="L55" s="33">
        <v>240</v>
      </c>
      <c r="M55" s="26"/>
      <c r="N55" s="82">
        <v>100</v>
      </c>
      <c r="O55" s="26">
        <f t="shared" si="0"/>
        <v>0</v>
      </c>
      <c r="P55" s="26">
        <f t="shared" si="1"/>
        <v>0</v>
      </c>
      <c r="Q55" s="27">
        <f t="shared" si="2"/>
        <v>0</v>
      </c>
      <c r="R55" s="47"/>
      <c r="S55" s="49"/>
    </row>
    <row r="56" spans="1:19" s="38" customFormat="1" ht="19.5" customHeight="1">
      <c r="A56" s="16">
        <v>53</v>
      </c>
      <c r="B56" s="17"/>
      <c r="C56" s="18" t="s">
        <v>17</v>
      </c>
      <c r="D56" s="18" t="s">
        <v>52</v>
      </c>
      <c r="E56" s="35" t="s">
        <v>479</v>
      </c>
      <c r="F56" s="20" t="s">
        <v>480</v>
      </c>
      <c r="G56" s="21">
        <v>30</v>
      </c>
      <c r="H56" s="30" t="s">
        <v>55</v>
      </c>
      <c r="I56" s="30" t="s">
        <v>98</v>
      </c>
      <c r="J56" s="30" t="s">
        <v>98</v>
      </c>
      <c r="K56" s="36">
        <v>643605030</v>
      </c>
      <c r="L56" s="33">
        <v>30</v>
      </c>
      <c r="M56" s="26"/>
      <c r="N56" s="82">
        <v>100</v>
      </c>
      <c r="O56" s="26">
        <f t="shared" si="0"/>
        <v>0</v>
      </c>
      <c r="P56" s="26">
        <f t="shared" si="1"/>
        <v>0</v>
      </c>
      <c r="Q56" s="27">
        <f t="shared" si="2"/>
        <v>0</v>
      </c>
      <c r="R56" s="47"/>
      <c r="S56" s="49"/>
    </row>
    <row r="57" spans="1:19" s="38" customFormat="1" ht="19.5" customHeight="1">
      <c r="A57" s="16">
        <v>54</v>
      </c>
      <c r="B57" s="17"/>
      <c r="C57" s="18" t="s">
        <v>17</v>
      </c>
      <c r="D57" s="18" t="s">
        <v>52</v>
      </c>
      <c r="E57" s="35" t="s">
        <v>481</v>
      </c>
      <c r="F57" s="20" t="s">
        <v>482</v>
      </c>
      <c r="G57" s="21">
        <v>500</v>
      </c>
      <c r="H57" s="30" t="s">
        <v>55</v>
      </c>
      <c r="I57" s="30" t="s">
        <v>403</v>
      </c>
      <c r="J57" s="30" t="s">
        <v>483</v>
      </c>
      <c r="K57" s="36">
        <v>649802240</v>
      </c>
      <c r="L57" s="33">
        <v>500</v>
      </c>
      <c r="M57" s="26"/>
      <c r="N57" s="82">
        <v>100</v>
      </c>
      <c r="O57" s="26">
        <f t="shared" si="0"/>
        <v>0</v>
      </c>
      <c r="P57" s="26">
        <f t="shared" si="1"/>
        <v>0</v>
      </c>
      <c r="Q57" s="27">
        <f t="shared" si="2"/>
        <v>0</v>
      </c>
      <c r="R57" s="47"/>
      <c r="S57" s="49"/>
    </row>
    <row r="58" spans="1:19" s="38" customFormat="1" ht="19.5" customHeight="1">
      <c r="A58" s="16">
        <v>55</v>
      </c>
      <c r="B58" s="17"/>
      <c r="C58" s="18" t="s">
        <v>350</v>
      </c>
      <c r="D58" s="18" t="s">
        <v>25</v>
      </c>
      <c r="E58" s="19" t="s">
        <v>492</v>
      </c>
      <c r="F58" s="20" t="s">
        <v>376</v>
      </c>
      <c r="G58" s="21">
        <v>100</v>
      </c>
      <c r="H58" s="30" t="s">
        <v>28</v>
      </c>
      <c r="I58" s="31" t="s">
        <v>493</v>
      </c>
      <c r="J58" s="31" t="s">
        <v>403</v>
      </c>
      <c r="K58" s="34">
        <v>649804410</v>
      </c>
      <c r="L58" s="33">
        <v>2100</v>
      </c>
      <c r="M58" s="26"/>
      <c r="N58" s="82">
        <v>100</v>
      </c>
      <c r="O58" s="26">
        <f t="shared" si="0"/>
        <v>0</v>
      </c>
      <c r="P58" s="26">
        <f t="shared" si="1"/>
        <v>0</v>
      </c>
      <c r="Q58" s="27">
        <f t="shared" si="2"/>
        <v>0</v>
      </c>
      <c r="R58" s="47"/>
      <c r="S58" s="49"/>
    </row>
    <row r="59" spans="1:19" s="38" customFormat="1" ht="19.5" customHeight="1">
      <c r="A59" s="16">
        <v>56</v>
      </c>
      <c r="B59" s="17"/>
      <c r="C59" s="18" t="s">
        <v>17</v>
      </c>
      <c r="D59" s="18" t="s">
        <v>52</v>
      </c>
      <c r="E59" s="35" t="s">
        <v>180</v>
      </c>
      <c r="F59" s="20" t="s">
        <v>181</v>
      </c>
      <c r="G59" s="21">
        <v>100</v>
      </c>
      <c r="H59" s="30" t="s">
        <v>55</v>
      </c>
      <c r="I59" s="30" t="s">
        <v>94</v>
      </c>
      <c r="J59" s="30" t="s">
        <v>94</v>
      </c>
      <c r="K59" s="36">
        <v>642201340</v>
      </c>
      <c r="L59" s="33">
        <v>1300</v>
      </c>
      <c r="M59" s="26"/>
      <c r="N59" s="82">
        <v>100</v>
      </c>
      <c r="O59" s="26">
        <f t="shared" si="0"/>
        <v>0</v>
      </c>
      <c r="P59" s="26">
        <f t="shared" si="1"/>
        <v>0</v>
      </c>
      <c r="Q59" s="27">
        <f t="shared" si="2"/>
        <v>0</v>
      </c>
      <c r="R59" s="39" t="s">
        <v>112</v>
      </c>
      <c r="S59" s="49"/>
    </row>
    <row r="60" spans="1:19" s="38" customFormat="1" ht="19.5" customHeight="1">
      <c r="A60" s="16">
        <v>57</v>
      </c>
      <c r="B60" s="17"/>
      <c r="C60" s="18" t="s">
        <v>17</v>
      </c>
      <c r="D60" s="18" t="s">
        <v>52</v>
      </c>
      <c r="E60" s="35" t="s">
        <v>496</v>
      </c>
      <c r="F60" s="20" t="s">
        <v>497</v>
      </c>
      <c r="G60" s="21">
        <v>100</v>
      </c>
      <c r="H60" s="30" t="s">
        <v>464</v>
      </c>
      <c r="I60" s="30" t="s">
        <v>94</v>
      </c>
      <c r="J60" s="30" t="s">
        <v>94</v>
      </c>
      <c r="K60" s="36">
        <v>642201371</v>
      </c>
      <c r="L60" s="33">
        <v>300</v>
      </c>
      <c r="M60" s="26"/>
      <c r="N60" s="82">
        <v>100</v>
      </c>
      <c r="O60" s="26">
        <f t="shared" si="0"/>
        <v>0</v>
      </c>
      <c r="P60" s="26">
        <f t="shared" si="1"/>
        <v>0</v>
      </c>
      <c r="Q60" s="27">
        <f t="shared" si="2"/>
        <v>0</v>
      </c>
      <c r="R60" s="47"/>
      <c r="S60" s="49"/>
    </row>
    <row r="61" spans="1:19" s="38" customFormat="1" ht="19.5" customHeight="1">
      <c r="A61" s="16">
        <v>58</v>
      </c>
      <c r="B61" s="17"/>
      <c r="C61" s="31" t="s">
        <v>17</v>
      </c>
      <c r="D61" s="31" t="s">
        <v>52</v>
      </c>
      <c r="E61" s="43" t="s">
        <v>182</v>
      </c>
      <c r="F61" s="36" t="s">
        <v>183</v>
      </c>
      <c r="G61" s="44">
        <v>1000</v>
      </c>
      <c r="H61" s="30" t="s">
        <v>87</v>
      </c>
      <c r="I61" s="31" t="s">
        <v>184</v>
      </c>
      <c r="J61" s="31" t="s">
        <v>184</v>
      </c>
      <c r="K61" s="34">
        <v>644801160</v>
      </c>
      <c r="L61" s="33">
        <v>4000</v>
      </c>
      <c r="M61" s="26"/>
      <c r="N61" s="82">
        <v>100</v>
      </c>
      <c r="O61" s="26">
        <f t="shared" si="0"/>
        <v>0</v>
      </c>
      <c r="P61" s="26">
        <f t="shared" si="1"/>
        <v>0</v>
      </c>
      <c r="Q61" s="27">
        <f t="shared" si="2"/>
        <v>0</v>
      </c>
      <c r="R61" s="39" t="s">
        <v>112</v>
      </c>
      <c r="S61" s="49"/>
    </row>
    <row r="62" spans="1:19" s="38" customFormat="1" ht="19.5" customHeight="1">
      <c r="A62" s="16">
        <v>59</v>
      </c>
      <c r="B62" s="17"/>
      <c r="C62" s="22" t="s">
        <v>17</v>
      </c>
      <c r="D62" s="22" t="s">
        <v>52</v>
      </c>
      <c r="E62" s="29" t="s">
        <v>515</v>
      </c>
      <c r="F62" s="20" t="s">
        <v>234</v>
      </c>
      <c r="G62" s="21">
        <v>200</v>
      </c>
      <c r="H62" s="30" t="s">
        <v>87</v>
      </c>
      <c r="I62" s="31" t="s">
        <v>93</v>
      </c>
      <c r="J62" s="31" t="s">
        <v>93</v>
      </c>
      <c r="K62" s="34">
        <v>642200800</v>
      </c>
      <c r="L62" s="33">
        <v>2800</v>
      </c>
      <c r="M62" s="26"/>
      <c r="N62" s="82">
        <v>100</v>
      </c>
      <c r="O62" s="26">
        <f t="shared" si="0"/>
        <v>0</v>
      </c>
      <c r="P62" s="26">
        <f t="shared" si="1"/>
        <v>0</v>
      </c>
      <c r="Q62" s="27">
        <f t="shared" si="2"/>
        <v>0</v>
      </c>
      <c r="R62" s="47"/>
      <c r="S62" s="49"/>
    </row>
    <row r="63" spans="1:19" s="38" customFormat="1" ht="19.5" customHeight="1">
      <c r="A63" s="16">
        <v>60</v>
      </c>
      <c r="B63" s="17"/>
      <c r="C63" s="18" t="s">
        <v>17</v>
      </c>
      <c r="D63" s="18" t="s">
        <v>52</v>
      </c>
      <c r="E63" s="35" t="s">
        <v>517</v>
      </c>
      <c r="F63" s="20" t="s">
        <v>166</v>
      </c>
      <c r="G63" s="21">
        <v>30</v>
      </c>
      <c r="H63" s="30" t="s">
        <v>55</v>
      </c>
      <c r="I63" s="30" t="s">
        <v>353</v>
      </c>
      <c r="J63" s="30" t="s">
        <v>353</v>
      </c>
      <c r="K63" s="36">
        <v>643503640</v>
      </c>
      <c r="L63" s="33">
        <v>180</v>
      </c>
      <c r="M63" s="26"/>
      <c r="N63" s="82">
        <v>100</v>
      </c>
      <c r="O63" s="26">
        <f t="shared" si="0"/>
        <v>0</v>
      </c>
      <c r="P63" s="26">
        <f t="shared" si="1"/>
        <v>0</v>
      </c>
      <c r="Q63" s="27">
        <f t="shared" si="2"/>
        <v>0</v>
      </c>
      <c r="R63" s="47"/>
      <c r="S63" s="49"/>
    </row>
    <row r="64" spans="1:19" s="38" customFormat="1" ht="19.5" customHeight="1">
      <c r="A64" s="16">
        <v>61</v>
      </c>
      <c r="B64" s="17"/>
      <c r="C64" s="18" t="s">
        <v>17</v>
      </c>
      <c r="D64" s="18" t="s">
        <v>52</v>
      </c>
      <c r="E64" s="35" t="s">
        <v>526</v>
      </c>
      <c r="F64" s="17" t="s">
        <v>527</v>
      </c>
      <c r="G64" s="21">
        <v>500</v>
      </c>
      <c r="H64" s="30" t="s">
        <v>55</v>
      </c>
      <c r="I64" s="30" t="s">
        <v>528</v>
      </c>
      <c r="J64" s="30" t="s">
        <v>528</v>
      </c>
      <c r="K64" s="36">
        <v>643301810</v>
      </c>
      <c r="L64" s="33">
        <v>7000</v>
      </c>
      <c r="M64" s="26"/>
      <c r="N64" s="82">
        <v>100</v>
      </c>
      <c r="O64" s="26">
        <f t="shared" si="0"/>
        <v>0</v>
      </c>
      <c r="P64" s="26">
        <f t="shared" si="1"/>
        <v>0</v>
      </c>
      <c r="Q64" s="27">
        <f t="shared" si="2"/>
        <v>0</v>
      </c>
      <c r="R64" s="47"/>
      <c r="S64" s="49"/>
    </row>
    <row r="65" spans="1:19" s="38" customFormat="1" ht="19.5" customHeight="1">
      <c r="A65" s="16">
        <v>62</v>
      </c>
      <c r="B65" s="17"/>
      <c r="C65" s="18" t="s">
        <v>17</v>
      </c>
      <c r="D65" s="18" t="s">
        <v>52</v>
      </c>
      <c r="E65" s="40" t="s">
        <v>530</v>
      </c>
      <c r="F65" s="17" t="s">
        <v>146</v>
      </c>
      <c r="G65" s="21">
        <v>200</v>
      </c>
      <c r="H65" s="30" t="s">
        <v>55</v>
      </c>
      <c r="I65" s="30" t="s">
        <v>94</v>
      </c>
      <c r="J65" s="30" t="s">
        <v>94</v>
      </c>
      <c r="K65" s="36">
        <v>642201540</v>
      </c>
      <c r="L65" s="33">
        <v>6000</v>
      </c>
      <c r="M65" s="26"/>
      <c r="N65" s="82">
        <v>100</v>
      </c>
      <c r="O65" s="26">
        <f t="shared" si="0"/>
        <v>0</v>
      </c>
      <c r="P65" s="26">
        <f t="shared" si="1"/>
        <v>0</v>
      </c>
      <c r="Q65" s="27">
        <f t="shared" si="2"/>
        <v>0</v>
      </c>
      <c r="R65" s="47"/>
      <c r="S65" s="46"/>
    </row>
    <row r="66" spans="1:19" s="38" customFormat="1" ht="19.5" customHeight="1">
      <c r="A66" s="16">
        <v>63</v>
      </c>
      <c r="B66" s="17"/>
      <c r="C66" s="18" t="s">
        <v>17</v>
      </c>
      <c r="D66" s="18" t="s">
        <v>52</v>
      </c>
      <c r="E66" s="35" t="s">
        <v>63</v>
      </c>
      <c r="F66" s="20" t="s">
        <v>64</v>
      </c>
      <c r="G66" s="21">
        <v>60</v>
      </c>
      <c r="H66" s="30" t="s">
        <v>55</v>
      </c>
      <c r="I66" s="30" t="s">
        <v>65</v>
      </c>
      <c r="J66" s="30" t="s">
        <v>65</v>
      </c>
      <c r="K66" s="36">
        <v>643900900</v>
      </c>
      <c r="L66" s="33">
        <v>960</v>
      </c>
      <c r="M66" s="26"/>
      <c r="N66" s="82">
        <v>100</v>
      </c>
      <c r="O66" s="26">
        <f t="shared" si="0"/>
        <v>0</v>
      </c>
      <c r="P66" s="26">
        <f t="shared" si="1"/>
        <v>0</v>
      </c>
      <c r="Q66" s="27">
        <f t="shared" si="2"/>
        <v>0</v>
      </c>
      <c r="R66" s="28" t="s">
        <v>23</v>
      </c>
      <c r="S66" s="46"/>
    </row>
    <row r="67" spans="1:19" s="38" customFormat="1" ht="19.5" customHeight="1">
      <c r="A67" s="16">
        <v>64</v>
      </c>
      <c r="B67" s="17"/>
      <c r="C67" s="18" t="s">
        <v>17</v>
      </c>
      <c r="D67" s="18" t="s">
        <v>52</v>
      </c>
      <c r="E67" s="35" t="s">
        <v>195</v>
      </c>
      <c r="F67" s="20" t="s">
        <v>119</v>
      </c>
      <c r="G67" s="21">
        <v>200</v>
      </c>
      <c r="H67" s="30" t="s">
        <v>55</v>
      </c>
      <c r="I67" s="30" t="s">
        <v>196</v>
      </c>
      <c r="J67" s="30" t="s">
        <v>196</v>
      </c>
      <c r="K67" s="36">
        <v>657200500</v>
      </c>
      <c r="L67" s="33">
        <v>800</v>
      </c>
      <c r="M67" s="26"/>
      <c r="N67" s="82">
        <v>100</v>
      </c>
      <c r="O67" s="26">
        <f t="shared" si="0"/>
        <v>0</v>
      </c>
      <c r="P67" s="26">
        <f t="shared" si="1"/>
        <v>0</v>
      </c>
      <c r="Q67" s="27">
        <f t="shared" si="2"/>
        <v>0</v>
      </c>
      <c r="R67" s="39" t="s">
        <v>112</v>
      </c>
      <c r="S67" s="46"/>
    </row>
    <row r="68" spans="1:19" s="38" customFormat="1" ht="19.5" customHeight="1">
      <c r="A68" s="16">
        <v>65</v>
      </c>
      <c r="B68" s="17"/>
      <c r="C68" s="18" t="s">
        <v>17</v>
      </c>
      <c r="D68" s="18" t="s">
        <v>52</v>
      </c>
      <c r="E68" s="40" t="s">
        <v>534</v>
      </c>
      <c r="F68" s="20" t="s">
        <v>146</v>
      </c>
      <c r="G68" s="21">
        <v>30</v>
      </c>
      <c r="H68" s="30" t="s">
        <v>55</v>
      </c>
      <c r="I68" s="30" t="s">
        <v>535</v>
      </c>
      <c r="J68" s="30" t="s">
        <v>535</v>
      </c>
      <c r="K68" s="36">
        <v>648101530</v>
      </c>
      <c r="L68" s="33">
        <v>150</v>
      </c>
      <c r="M68" s="26"/>
      <c r="N68" s="82">
        <v>100</v>
      </c>
      <c r="O68" s="26">
        <f t="shared" ref="O68:O131" si="3">M68*N68%</f>
        <v>0</v>
      </c>
      <c r="P68" s="26">
        <f t="shared" ref="P68:P131" si="4">ROUND(O68,0)</f>
        <v>0</v>
      </c>
      <c r="Q68" s="27">
        <f t="shared" ref="Q68:Q131" si="5">P68*L68</f>
        <v>0</v>
      </c>
      <c r="R68" s="47"/>
      <c r="S68" s="46"/>
    </row>
    <row r="69" spans="1:19" s="38" customFormat="1" ht="19.5" customHeight="1">
      <c r="A69" s="16">
        <v>66</v>
      </c>
      <c r="B69" s="17"/>
      <c r="C69" s="18" t="s">
        <v>17</v>
      </c>
      <c r="D69" s="18" t="s">
        <v>52</v>
      </c>
      <c r="E69" s="35" t="s">
        <v>536</v>
      </c>
      <c r="F69" s="20" t="s">
        <v>166</v>
      </c>
      <c r="G69" s="21">
        <v>30</v>
      </c>
      <c r="H69" s="30" t="s">
        <v>55</v>
      </c>
      <c r="I69" s="30" t="s">
        <v>353</v>
      </c>
      <c r="J69" s="30" t="s">
        <v>353</v>
      </c>
      <c r="K69" s="36">
        <v>643501890</v>
      </c>
      <c r="L69" s="33">
        <v>2220</v>
      </c>
      <c r="M69" s="26"/>
      <c r="N69" s="82">
        <v>100</v>
      </c>
      <c r="O69" s="26">
        <f t="shared" si="3"/>
        <v>0</v>
      </c>
      <c r="P69" s="26">
        <f t="shared" si="4"/>
        <v>0</v>
      </c>
      <c r="Q69" s="27">
        <f t="shared" si="5"/>
        <v>0</v>
      </c>
      <c r="R69" s="47"/>
      <c r="S69" s="46"/>
    </row>
    <row r="70" spans="1:19" s="38" customFormat="1" ht="19.5" customHeight="1">
      <c r="A70" s="16">
        <v>67</v>
      </c>
      <c r="B70" s="17"/>
      <c r="C70" s="18" t="s">
        <v>17</v>
      </c>
      <c r="D70" s="18" t="s">
        <v>52</v>
      </c>
      <c r="E70" s="35" t="s">
        <v>537</v>
      </c>
      <c r="F70" s="20" t="s">
        <v>144</v>
      </c>
      <c r="G70" s="21">
        <v>300</v>
      </c>
      <c r="H70" s="30" t="s">
        <v>55</v>
      </c>
      <c r="I70" s="30" t="s">
        <v>428</v>
      </c>
      <c r="J70" s="30" t="s">
        <v>428</v>
      </c>
      <c r="K70" s="36">
        <v>645301210</v>
      </c>
      <c r="L70" s="33">
        <v>1500</v>
      </c>
      <c r="M70" s="26"/>
      <c r="N70" s="82">
        <v>100</v>
      </c>
      <c r="O70" s="26">
        <f t="shared" si="3"/>
        <v>0</v>
      </c>
      <c r="P70" s="26">
        <f t="shared" si="4"/>
        <v>0</v>
      </c>
      <c r="Q70" s="27">
        <f t="shared" si="5"/>
        <v>0</v>
      </c>
      <c r="R70" s="53"/>
      <c r="S70" s="46"/>
    </row>
    <row r="71" spans="1:19" s="38" customFormat="1" ht="19.5" customHeight="1">
      <c r="A71" s="16">
        <v>68</v>
      </c>
      <c r="B71" s="17"/>
      <c r="C71" s="18" t="s">
        <v>17</v>
      </c>
      <c r="D71" s="18" t="s">
        <v>52</v>
      </c>
      <c r="E71" s="35" t="s">
        <v>538</v>
      </c>
      <c r="F71" s="20" t="s">
        <v>480</v>
      </c>
      <c r="G71" s="21">
        <v>300</v>
      </c>
      <c r="H71" s="30" t="s">
        <v>28</v>
      </c>
      <c r="I71" s="30" t="s">
        <v>451</v>
      </c>
      <c r="J71" s="30" t="s">
        <v>451</v>
      </c>
      <c r="K71" s="36">
        <v>665000520</v>
      </c>
      <c r="L71" s="33">
        <v>5100</v>
      </c>
      <c r="M71" s="26"/>
      <c r="N71" s="82">
        <v>100</v>
      </c>
      <c r="O71" s="26">
        <f t="shared" si="3"/>
        <v>0</v>
      </c>
      <c r="P71" s="26">
        <f t="shared" si="4"/>
        <v>0</v>
      </c>
      <c r="Q71" s="27">
        <f t="shared" si="5"/>
        <v>0</v>
      </c>
      <c r="R71" s="47"/>
      <c r="S71" s="46"/>
    </row>
    <row r="72" spans="1:19" s="38" customFormat="1" ht="19.5" customHeight="1">
      <c r="A72" s="16">
        <v>69</v>
      </c>
      <c r="B72" s="17"/>
      <c r="C72" s="18" t="s">
        <v>17</v>
      </c>
      <c r="D72" s="18" t="s">
        <v>52</v>
      </c>
      <c r="E72" s="35" t="s">
        <v>543</v>
      </c>
      <c r="F72" s="20" t="s">
        <v>544</v>
      </c>
      <c r="G72" s="21">
        <v>100</v>
      </c>
      <c r="H72" s="30" t="s">
        <v>55</v>
      </c>
      <c r="I72" s="30" t="s">
        <v>545</v>
      </c>
      <c r="J72" s="30" t="s">
        <v>545</v>
      </c>
      <c r="K72" s="36">
        <v>655401500</v>
      </c>
      <c r="L72" s="33">
        <v>300</v>
      </c>
      <c r="M72" s="26"/>
      <c r="N72" s="82">
        <v>100</v>
      </c>
      <c r="O72" s="26">
        <f t="shared" si="3"/>
        <v>0</v>
      </c>
      <c r="P72" s="26">
        <f t="shared" si="4"/>
        <v>0</v>
      </c>
      <c r="Q72" s="27">
        <f t="shared" si="5"/>
        <v>0</v>
      </c>
      <c r="R72" s="47"/>
      <c r="S72" s="46"/>
    </row>
    <row r="73" spans="1:19" s="38" customFormat="1" ht="19.5" customHeight="1">
      <c r="A73" s="16">
        <v>70</v>
      </c>
      <c r="B73" s="17"/>
      <c r="C73" s="18" t="s">
        <v>17</v>
      </c>
      <c r="D73" s="18" t="s">
        <v>52</v>
      </c>
      <c r="E73" s="35" t="s">
        <v>547</v>
      </c>
      <c r="F73" s="20" t="s">
        <v>480</v>
      </c>
      <c r="G73" s="21">
        <v>30</v>
      </c>
      <c r="H73" s="30" t="s">
        <v>55</v>
      </c>
      <c r="I73" s="30" t="s">
        <v>94</v>
      </c>
      <c r="J73" s="30" t="s">
        <v>94</v>
      </c>
      <c r="K73" s="36">
        <v>642201710</v>
      </c>
      <c r="L73" s="33">
        <v>1260</v>
      </c>
      <c r="M73" s="26"/>
      <c r="N73" s="82">
        <v>100</v>
      </c>
      <c r="O73" s="26">
        <f t="shared" si="3"/>
        <v>0</v>
      </c>
      <c r="P73" s="26">
        <f t="shared" si="4"/>
        <v>0</v>
      </c>
      <c r="Q73" s="27">
        <f t="shared" si="5"/>
        <v>0</v>
      </c>
      <c r="R73" s="47"/>
      <c r="S73" s="46"/>
    </row>
    <row r="74" spans="1:19" s="38" customFormat="1" ht="19.5" customHeight="1">
      <c r="A74" s="16">
        <v>71</v>
      </c>
      <c r="B74" s="17"/>
      <c r="C74" s="18" t="s">
        <v>17</v>
      </c>
      <c r="D74" s="18" t="s">
        <v>52</v>
      </c>
      <c r="E74" s="35" t="s">
        <v>548</v>
      </c>
      <c r="F74" s="20" t="s">
        <v>549</v>
      </c>
      <c r="G74" s="21">
        <v>150</v>
      </c>
      <c r="H74" s="30" t="s">
        <v>550</v>
      </c>
      <c r="I74" s="30" t="s">
        <v>94</v>
      </c>
      <c r="J74" s="30" t="s">
        <v>94</v>
      </c>
      <c r="K74" s="36">
        <v>642201732</v>
      </c>
      <c r="L74" s="33">
        <v>3000</v>
      </c>
      <c r="M74" s="26"/>
      <c r="N74" s="82">
        <v>100</v>
      </c>
      <c r="O74" s="26">
        <f t="shared" si="3"/>
        <v>0</v>
      </c>
      <c r="P74" s="26">
        <f t="shared" si="4"/>
        <v>0</v>
      </c>
      <c r="Q74" s="27">
        <f t="shared" si="5"/>
        <v>0</v>
      </c>
      <c r="R74" s="47"/>
      <c r="S74" s="46"/>
    </row>
    <row r="75" spans="1:19" s="38" customFormat="1" ht="19.5" customHeight="1">
      <c r="A75" s="16">
        <v>72</v>
      </c>
      <c r="B75" s="17"/>
      <c r="C75" s="18" t="s">
        <v>17</v>
      </c>
      <c r="D75" s="18" t="s">
        <v>52</v>
      </c>
      <c r="E75" s="35" t="s">
        <v>558</v>
      </c>
      <c r="F75" s="20" t="s">
        <v>559</v>
      </c>
      <c r="G75" s="21">
        <v>84</v>
      </c>
      <c r="H75" s="30" t="s">
        <v>55</v>
      </c>
      <c r="I75" s="30" t="s">
        <v>560</v>
      </c>
      <c r="J75" s="30" t="s">
        <v>560</v>
      </c>
      <c r="K75" s="36">
        <v>642500950</v>
      </c>
      <c r="L75" s="33">
        <v>924</v>
      </c>
      <c r="M75" s="26"/>
      <c r="N75" s="82">
        <v>100</v>
      </c>
      <c r="O75" s="26">
        <f t="shared" si="3"/>
        <v>0</v>
      </c>
      <c r="P75" s="26">
        <f t="shared" si="4"/>
        <v>0</v>
      </c>
      <c r="Q75" s="27">
        <f t="shared" si="5"/>
        <v>0</v>
      </c>
      <c r="R75" s="47"/>
      <c r="S75" s="46"/>
    </row>
    <row r="76" spans="1:19" s="38" customFormat="1" ht="19.5" customHeight="1">
      <c r="A76" s="16">
        <v>73</v>
      </c>
      <c r="B76" s="17"/>
      <c r="C76" s="18" t="s">
        <v>17</v>
      </c>
      <c r="D76" s="18" t="s">
        <v>52</v>
      </c>
      <c r="E76" s="35" t="s">
        <v>207</v>
      </c>
      <c r="F76" s="17" t="s">
        <v>210</v>
      </c>
      <c r="G76" s="21">
        <v>30</v>
      </c>
      <c r="H76" s="30" t="s">
        <v>55</v>
      </c>
      <c r="I76" s="30" t="s">
        <v>209</v>
      </c>
      <c r="J76" s="30" t="s">
        <v>209</v>
      </c>
      <c r="K76" s="36">
        <v>645600390</v>
      </c>
      <c r="L76" s="33">
        <v>300</v>
      </c>
      <c r="M76" s="26"/>
      <c r="N76" s="82">
        <v>100</v>
      </c>
      <c r="O76" s="26">
        <f t="shared" si="3"/>
        <v>0</v>
      </c>
      <c r="P76" s="26">
        <f t="shared" si="4"/>
        <v>0</v>
      </c>
      <c r="Q76" s="27">
        <f t="shared" si="5"/>
        <v>0</v>
      </c>
      <c r="R76" s="39" t="s">
        <v>112</v>
      </c>
      <c r="S76" s="46"/>
    </row>
    <row r="77" spans="1:19" s="38" customFormat="1" ht="19.5" customHeight="1">
      <c r="A77" s="16">
        <v>74</v>
      </c>
      <c r="B77" s="17"/>
      <c r="C77" s="18" t="s">
        <v>17</v>
      </c>
      <c r="D77" s="18" t="s">
        <v>52</v>
      </c>
      <c r="E77" s="35" t="s">
        <v>207</v>
      </c>
      <c r="F77" s="17" t="s">
        <v>208</v>
      </c>
      <c r="G77" s="21">
        <v>30</v>
      </c>
      <c r="H77" s="30" t="s">
        <v>55</v>
      </c>
      <c r="I77" s="30" t="s">
        <v>209</v>
      </c>
      <c r="J77" s="30" t="s">
        <v>209</v>
      </c>
      <c r="K77" s="36">
        <v>645600400</v>
      </c>
      <c r="L77" s="33">
        <v>30</v>
      </c>
      <c r="M77" s="26"/>
      <c r="N77" s="82">
        <v>100</v>
      </c>
      <c r="O77" s="26">
        <f t="shared" si="3"/>
        <v>0</v>
      </c>
      <c r="P77" s="26">
        <f t="shared" si="4"/>
        <v>0</v>
      </c>
      <c r="Q77" s="27">
        <f t="shared" si="5"/>
        <v>0</v>
      </c>
      <c r="R77" s="39" t="s">
        <v>112</v>
      </c>
      <c r="S77" s="46"/>
    </row>
    <row r="78" spans="1:19" s="38" customFormat="1" ht="19.5" customHeight="1">
      <c r="A78" s="16">
        <v>75</v>
      </c>
      <c r="B78" s="17"/>
      <c r="C78" s="18" t="s">
        <v>17</v>
      </c>
      <c r="D78" s="18" t="s">
        <v>52</v>
      </c>
      <c r="E78" s="35" t="s">
        <v>562</v>
      </c>
      <c r="F78" s="20" t="s">
        <v>212</v>
      </c>
      <c r="G78" s="21">
        <v>500</v>
      </c>
      <c r="H78" s="30" t="s">
        <v>55</v>
      </c>
      <c r="I78" s="30" t="s">
        <v>75</v>
      </c>
      <c r="J78" s="30" t="s">
        <v>75</v>
      </c>
      <c r="K78" s="36">
        <v>641602040</v>
      </c>
      <c r="L78" s="33">
        <v>10000</v>
      </c>
      <c r="M78" s="26"/>
      <c r="N78" s="82">
        <v>100</v>
      </c>
      <c r="O78" s="26">
        <f t="shared" si="3"/>
        <v>0</v>
      </c>
      <c r="P78" s="26">
        <f t="shared" si="4"/>
        <v>0</v>
      </c>
      <c r="Q78" s="27">
        <f t="shared" si="5"/>
        <v>0</v>
      </c>
      <c r="R78" s="47"/>
      <c r="S78" s="46"/>
    </row>
    <row r="79" spans="1:19" s="38" customFormat="1" ht="19.5" customHeight="1">
      <c r="A79" s="16">
        <v>76</v>
      </c>
      <c r="B79" s="17"/>
      <c r="C79" s="18" t="s">
        <v>17</v>
      </c>
      <c r="D79" s="18" t="s">
        <v>52</v>
      </c>
      <c r="E79" s="35" t="s">
        <v>569</v>
      </c>
      <c r="F79" s="17" t="s">
        <v>166</v>
      </c>
      <c r="G79" s="21">
        <v>500</v>
      </c>
      <c r="H79" s="30" t="s">
        <v>28</v>
      </c>
      <c r="I79" s="30" t="s">
        <v>90</v>
      </c>
      <c r="J79" s="30" t="s">
        <v>90</v>
      </c>
      <c r="K79" s="36">
        <v>647801890</v>
      </c>
      <c r="L79" s="33">
        <v>24500</v>
      </c>
      <c r="M79" s="26"/>
      <c r="N79" s="82">
        <v>100</v>
      </c>
      <c r="O79" s="26">
        <f t="shared" si="3"/>
        <v>0</v>
      </c>
      <c r="P79" s="26">
        <f t="shared" si="4"/>
        <v>0</v>
      </c>
      <c r="Q79" s="27">
        <f t="shared" si="5"/>
        <v>0</v>
      </c>
      <c r="R79" s="47"/>
      <c r="S79" s="46"/>
    </row>
    <row r="80" spans="1:19" s="38" customFormat="1" ht="19.5" customHeight="1">
      <c r="A80" s="16">
        <v>77</v>
      </c>
      <c r="B80" s="17"/>
      <c r="C80" s="22" t="s">
        <v>17</v>
      </c>
      <c r="D80" s="22" t="s">
        <v>52</v>
      </c>
      <c r="E80" s="29" t="s">
        <v>570</v>
      </c>
      <c r="F80" s="20" t="s">
        <v>461</v>
      </c>
      <c r="G80" s="21">
        <v>1</v>
      </c>
      <c r="H80" s="30" t="s">
        <v>28</v>
      </c>
      <c r="I80" s="31" t="s">
        <v>128</v>
      </c>
      <c r="J80" s="31" t="s">
        <v>128</v>
      </c>
      <c r="K80" s="34">
        <v>654001440</v>
      </c>
      <c r="L80" s="33">
        <v>150</v>
      </c>
      <c r="M80" s="26"/>
      <c r="N80" s="82">
        <v>100</v>
      </c>
      <c r="O80" s="26">
        <f t="shared" si="3"/>
        <v>0</v>
      </c>
      <c r="P80" s="26">
        <f t="shared" si="4"/>
        <v>0</v>
      </c>
      <c r="Q80" s="27">
        <f t="shared" si="5"/>
        <v>0</v>
      </c>
      <c r="R80" s="47"/>
      <c r="S80" s="46"/>
    </row>
    <row r="81" spans="1:19" s="38" customFormat="1" ht="19.5" customHeight="1">
      <c r="A81" s="16">
        <v>78</v>
      </c>
      <c r="B81" s="17"/>
      <c r="C81" s="18" t="s">
        <v>17</v>
      </c>
      <c r="D81" s="18" t="s">
        <v>52</v>
      </c>
      <c r="E81" s="40" t="s">
        <v>211</v>
      </c>
      <c r="F81" s="20" t="s">
        <v>212</v>
      </c>
      <c r="G81" s="21">
        <v>1000</v>
      </c>
      <c r="H81" s="30" t="s">
        <v>55</v>
      </c>
      <c r="I81" s="30" t="s">
        <v>56</v>
      </c>
      <c r="J81" s="30" t="s">
        <v>56</v>
      </c>
      <c r="K81" s="36">
        <v>642101930</v>
      </c>
      <c r="L81" s="33">
        <v>1000</v>
      </c>
      <c r="M81" s="26"/>
      <c r="N81" s="82">
        <v>100</v>
      </c>
      <c r="O81" s="26">
        <f t="shared" si="3"/>
        <v>0</v>
      </c>
      <c r="P81" s="26">
        <f t="shared" si="4"/>
        <v>0</v>
      </c>
      <c r="Q81" s="27">
        <f t="shared" si="5"/>
        <v>0</v>
      </c>
      <c r="R81" s="39" t="s">
        <v>112</v>
      </c>
      <c r="S81" s="46"/>
    </row>
    <row r="82" spans="1:19" s="38" customFormat="1" ht="19.5" customHeight="1">
      <c r="A82" s="16">
        <v>79</v>
      </c>
      <c r="B82" s="17"/>
      <c r="C82" s="18" t="s">
        <v>17</v>
      </c>
      <c r="D82" s="18" t="s">
        <v>52</v>
      </c>
      <c r="E82" s="35" t="s">
        <v>573</v>
      </c>
      <c r="F82" s="20" t="s">
        <v>490</v>
      </c>
      <c r="G82" s="21">
        <v>30</v>
      </c>
      <c r="H82" s="30" t="s">
        <v>55</v>
      </c>
      <c r="I82" s="30" t="s">
        <v>102</v>
      </c>
      <c r="J82" s="30" t="s">
        <v>102</v>
      </c>
      <c r="K82" s="36">
        <v>642901550</v>
      </c>
      <c r="L82" s="33">
        <v>30</v>
      </c>
      <c r="M82" s="26"/>
      <c r="N82" s="82">
        <v>100</v>
      </c>
      <c r="O82" s="26">
        <f t="shared" si="3"/>
        <v>0</v>
      </c>
      <c r="P82" s="26">
        <f t="shared" si="4"/>
        <v>0</v>
      </c>
      <c r="Q82" s="27">
        <f t="shared" si="5"/>
        <v>0</v>
      </c>
      <c r="R82" s="47"/>
      <c r="S82" s="46"/>
    </row>
    <row r="83" spans="1:19" s="38" customFormat="1" ht="19.5" customHeight="1">
      <c r="A83" s="16">
        <v>80</v>
      </c>
      <c r="B83" s="17"/>
      <c r="C83" s="18" t="s">
        <v>17</v>
      </c>
      <c r="D83" s="18" t="s">
        <v>52</v>
      </c>
      <c r="E83" s="35" t="s">
        <v>579</v>
      </c>
      <c r="F83" s="20" t="s">
        <v>130</v>
      </c>
      <c r="G83" s="21">
        <v>30</v>
      </c>
      <c r="H83" s="30" t="s">
        <v>55</v>
      </c>
      <c r="I83" s="30" t="s">
        <v>545</v>
      </c>
      <c r="J83" s="30" t="s">
        <v>545</v>
      </c>
      <c r="K83" s="36">
        <v>655401570</v>
      </c>
      <c r="L83" s="33">
        <v>30</v>
      </c>
      <c r="M83" s="26"/>
      <c r="N83" s="82">
        <v>100</v>
      </c>
      <c r="O83" s="26">
        <f t="shared" si="3"/>
        <v>0</v>
      </c>
      <c r="P83" s="26">
        <f t="shared" si="4"/>
        <v>0</v>
      </c>
      <c r="Q83" s="27">
        <f t="shared" si="5"/>
        <v>0</v>
      </c>
      <c r="R83" s="47"/>
      <c r="S83" s="46"/>
    </row>
    <row r="84" spans="1:19" s="38" customFormat="1" ht="19.5" customHeight="1">
      <c r="A84" s="16">
        <v>81</v>
      </c>
      <c r="B84" s="17"/>
      <c r="C84" s="18" t="s">
        <v>17</v>
      </c>
      <c r="D84" s="18" t="s">
        <v>52</v>
      </c>
      <c r="E84" s="40" t="s">
        <v>213</v>
      </c>
      <c r="F84" s="17" t="s">
        <v>119</v>
      </c>
      <c r="G84" s="21">
        <v>1000</v>
      </c>
      <c r="H84" s="30" t="s">
        <v>55</v>
      </c>
      <c r="I84" s="30" t="s">
        <v>214</v>
      </c>
      <c r="J84" s="30" t="s">
        <v>214</v>
      </c>
      <c r="K84" s="36">
        <v>645902470</v>
      </c>
      <c r="L84" s="33">
        <v>1000</v>
      </c>
      <c r="M84" s="26"/>
      <c r="N84" s="82">
        <v>100</v>
      </c>
      <c r="O84" s="26">
        <f t="shared" si="3"/>
        <v>0</v>
      </c>
      <c r="P84" s="26">
        <f t="shared" si="4"/>
        <v>0</v>
      </c>
      <c r="Q84" s="27">
        <f t="shared" si="5"/>
        <v>0</v>
      </c>
      <c r="R84" s="39" t="s">
        <v>112</v>
      </c>
      <c r="S84" s="46"/>
    </row>
    <row r="85" spans="1:19" s="38" customFormat="1" ht="19.5" customHeight="1">
      <c r="A85" s="16">
        <v>82</v>
      </c>
      <c r="B85" s="17"/>
      <c r="C85" s="18" t="s">
        <v>17</v>
      </c>
      <c r="D85" s="18" t="s">
        <v>52</v>
      </c>
      <c r="E85" s="35" t="s">
        <v>588</v>
      </c>
      <c r="F85" s="20" t="s">
        <v>212</v>
      </c>
      <c r="G85" s="21">
        <v>100</v>
      </c>
      <c r="H85" s="30" t="s">
        <v>55</v>
      </c>
      <c r="I85" s="30" t="s">
        <v>65</v>
      </c>
      <c r="J85" s="30" t="s">
        <v>65</v>
      </c>
      <c r="K85" s="36">
        <v>643901390</v>
      </c>
      <c r="L85" s="33">
        <v>512</v>
      </c>
      <c r="M85" s="26"/>
      <c r="N85" s="82">
        <v>100</v>
      </c>
      <c r="O85" s="26">
        <f t="shared" si="3"/>
        <v>0</v>
      </c>
      <c r="P85" s="26">
        <f t="shared" si="4"/>
        <v>0</v>
      </c>
      <c r="Q85" s="27">
        <f t="shared" si="5"/>
        <v>0</v>
      </c>
      <c r="R85" s="47"/>
      <c r="S85" s="46"/>
    </row>
    <row r="86" spans="1:19" s="38" customFormat="1" ht="19.5" customHeight="1">
      <c r="A86" s="16">
        <v>83</v>
      </c>
      <c r="B86" s="17"/>
      <c r="C86" s="18" t="s">
        <v>17</v>
      </c>
      <c r="D86" s="18" t="s">
        <v>52</v>
      </c>
      <c r="E86" s="35" t="s">
        <v>593</v>
      </c>
      <c r="F86" s="20" t="s">
        <v>86</v>
      </c>
      <c r="G86" s="21">
        <v>100</v>
      </c>
      <c r="H86" s="30" t="s">
        <v>87</v>
      </c>
      <c r="I86" s="30" t="s">
        <v>594</v>
      </c>
      <c r="J86" s="30" t="s">
        <v>268</v>
      </c>
      <c r="K86" s="36">
        <v>644701930</v>
      </c>
      <c r="L86" s="33">
        <v>300</v>
      </c>
      <c r="M86" s="26"/>
      <c r="N86" s="82">
        <v>100</v>
      </c>
      <c r="O86" s="26">
        <f t="shared" si="3"/>
        <v>0</v>
      </c>
      <c r="P86" s="26">
        <f t="shared" si="4"/>
        <v>0</v>
      </c>
      <c r="Q86" s="27">
        <f t="shared" si="5"/>
        <v>0</v>
      </c>
      <c r="R86" s="47"/>
      <c r="S86" s="46"/>
    </row>
    <row r="87" spans="1:19" s="38" customFormat="1" ht="19.5" customHeight="1">
      <c r="A87" s="16">
        <v>84</v>
      </c>
      <c r="B87" s="17"/>
      <c r="C87" s="18" t="s">
        <v>17</v>
      </c>
      <c r="D87" s="18" t="s">
        <v>52</v>
      </c>
      <c r="E87" s="35" t="s">
        <v>601</v>
      </c>
      <c r="F87" s="17" t="s">
        <v>119</v>
      </c>
      <c r="G87" s="21">
        <v>100</v>
      </c>
      <c r="H87" s="30" t="s">
        <v>55</v>
      </c>
      <c r="I87" s="30" t="s">
        <v>602</v>
      </c>
      <c r="J87" s="30" t="s">
        <v>272</v>
      </c>
      <c r="K87" s="36">
        <v>654100110</v>
      </c>
      <c r="L87" s="33">
        <v>2800</v>
      </c>
      <c r="M87" s="26"/>
      <c r="N87" s="82">
        <v>100</v>
      </c>
      <c r="O87" s="26">
        <f t="shared" si="3"/>
        <v>0</v>
      </c>
      <c r="P87" s="26">
        <f t="shared" si="4"/>
        <v>0</v>
      </c>
      <c r="Q87" s="27">
        <f t="shared" si="5"/>
        <v>0</v>
      </c>
      <c r="R87" s="47"/>
      <c r="S87" s="46"/>
    </row>
    <row r="88" spans="1:19" s="38" customFormat="1" ht="19.5" customHeight="1">
      <c r="A88" s="16">
        <v>85</v>
      </c>
      <c r="B88" s="17"/>
      <c r="C88" s="18" t="s">
        <v>17</v>
      </c>
      <c r="D88" s="18" t="s">
        <v>52</v>
      </c>
      <c r="E88" s="35" t="s">
        <v>603</v>
      </c>
      <c r="F88" s="20" t="s">
        <v>250</v>
      </c>
      <c r="G88" s="21">
        <v>10</v>
      </c>
      <c r="H88" s="30" t="s">
        <v>55</v>
      </c>
      <c r="I88" s="30" t="s">
        <v>327</v>
      </c>
      <c r="J88" s="30" t="s">
        <v>604</v>
      </c>
      <c r="K88" s="36">
        <v>650001190</v>
      </c>
      <c r="L88" s="33">
        <v>150</v>
      </c>
      <c r="M88" s="26"/>
      <c r="N88" s="82">
        <v>100</v>
      </c>
      <c r="O88" s="26">
        <f t="shared" si="3"/>
        <v>0</v>
      </c>
      <c r="P88" s="26">
        <f t="shared" si="4"/>
        <v>0</v>
      </c>
      <c r="Q88" s="27">
        <f t="shared" si="5"/>
        <v>0</v>
      </c>
      <c r="R88" s="47"/>
      <c r="S88" s="46"/>
    </row>
    <row r="89" spans="1:19" s="38" customFormat="1" ht="19.5" customHeight="1">
      <c r="A89" s="16">
        <v>86</v>
      </c>
      <c r="B89" s="17"/>
      <c r="C89" s="18" t="s">
        <v>17</v>
      </c>
      <c r="D89" s="18" t="s">
        <v>52</v>
      </c>
      <c r="E89" s="35" t="s">
        <v>605</v>
      </c>
      <c r="F89" s="18" t="s">
        <v>606</v>
      </c>
      <c r="G89" s="21">
        <v>24</v>
      </c>
      <c r="H89" s="30" t="s">
        <v>464</v>
      </c>
      <c r="I89" s="30" t="s">
        <v>310</v>
      </c>
      <c r="J89" s="30" t="s">
        <v>310</v>
      </c>
      <c r="K89" s="36">
        <v>671800891</v>
      </c>
      <c r="L89" s="33">
        <v>480</v>
      </c>
      <c r="M89" s="26"/>
      <c r="N89" s="82">
        <v>100</v>
      </c>
      <c r="O89" s="26">
        <f t="shared" si="3"/>
        <v>0</v>
      </c>
      <c r="P89" s="26">
        <f t="shared" si="4"/>
        <v>0</v>
      </c>
      <c r="Q89" s="27">
        <f t="shared" si="5"/>
        <v>0</v>
      </c>
      <c r="R89" s="47"/>
      <c r="S89" s="46"/>
    </row>
    <row r="90" spans="1:19" s="38" customFormat="1" ht="19.5" customHeight="1">
      <c r="A90" s="16">
        <v>87</v>
      </c>
      <c r="B90" s="17"/>
      <c r="C90" s="18" t="s">
        <v>17</v>
      </c>
      <c r="D90" s="18" t="s">
        <v>52</v>
      </c>
      <c r="E90" s="35" t="s">
        <v>607</v>
      </c>
      <c r="F90" s="20" t="s">
        <v>216</v>
      </c>
      <c r="G90" s="21">
        <v>30</v>
      </c>
      <c r="H90" s="30" t="s">
        <v>55</v>
      </c>
      <c r="I90" s="30" t="s">
        <v>94</v>
      </c>
      <c r="J90" s="30" t="s">
        <v>94</v>
      </c>
      <c r="K90" s="36">
        <v>642202020</v>
      </c>
      <c r="L90" s="33">
        <v>240</v>
      </c>
      <c r="M90" s="26"/>
      <c r="N90" s="82">
        <v>100</v>
      </c>
      <c r="O90" s="26">
        <f t="shared" si="3"/>
        <v>0</v>
      </c>
      <c r="P90" s="26">
        <f t="shared" si="4"/>
        <v>0</v>
      </c>
      <c r="Q90" s="27">
        <f t="shared" si="5"/>
        <v>0</v>
      </c>
      <c r="R90" s="47"/>
      <c r="S90" s="46"/>
    </row>
    <row r="91" spans="1:19" ht="19.5" customHeight="1">
      <c r="A91" s="16">
        <v>88</v>
      </c>
      <c r="B91" s="17"/>
      <c r="C91" s="18" t="s">
        <v>17</v>
      </c>
      <c r="D91" s="18" t="s">
        <v>52</v>
      </c>
      <c r="E91" s="35" t="s">
        <v>610</v>
      </c>
      <c r="F91" s="17" t="s">
        <v>611</v>
      </c>
      <c r="G91" s="21">
        <v>100</v>
      </c>
      <c r="H91" s="30" t="s">
        <v>464</v>
      </c>
      <c r="I91" s="30" t="s">
        <v>612</v>
      </c>
      <c r="J91" s="30" t="s">
        <v>612</v>
      </c>
      <c r="K91" s="36">
        <v>652600394</v>
      </c>
      <c r="L91" s="33">
        <v>1200</v>
      </c>
      <c r="M91" s="26"/>
      <c r="N91" s="82">
        <v>100</v>
      </c>
      <c r="O91" s="26">
        <f t="shared" si="3"/>
        <v>0</v>
      </c>
      <c r="P91" s="26">
        <f t="shared" si="4"/>
        <v>0</v>
      </c>
      <c r="Q91" s="27">
        <f t="shared" si="5"/>
        <v>0</v>
      </c>
      <c r="R91" s="47"/>
    </row>
    <row r="92" spans="1:19" s="38" customFormat="1" ht="19.5" customHeight="1">
      <c r="A92" s="16">
        <v>89</v>
      </c>
      <c r="B92" s="17"/>
      <c r="C92" s="18" t="s">
        <v>17</v>
      </c>
      <c r="D92" s="18" t="s">
        <v>52</v>
      </c>
      <c r="E92" s="35" t="s">
        <v>215</v>
      </c>
      <c r="F92" s="20" t="s">
        <v>216</v>
      </c>
      <c r="G92" s="21">
        <v>200</v>
      </c>
      <c r="H92" s="30" t="s">
        <v>55</v>
      </c>
      <c r="I92" s="30" t="s">
        <v>217</v>
      </c>
      <c r="J92" s="30" t="s">
        <v>218</v>
      </c>
      <c r="K92" s="36">
        <v>645905140</v>
      </c>
      <c r="L92" s="33">
        <v>200</v>
      </c>
      <c r="M92" s="26"/>
      <c r="N92" s="82">
        <v>100</v>
      </c>
      <c r="O92" s="26">
        <f t="shared" si="3"/>
        <v>0</v>
      </c>
      <c r="P92" s="26">
        <f t="shared" si="4"/>
        <v>0</v>
      </c>
      <c r="Q92" s="27">
        <f t="shared" si="5"/>
        <v>0</v>
      </c>
      <c r="R92" s="39" t="s">
        <v>112</v>
      </c>
      <c r="S92" s="46"/>
    </row>
    <row r="93" spans="1:19" s="38" customFormat="1" ht="19.5" customHeight="1">
      <c r="A93" s="16">
        <v>90</v>
      </c>
      <c r="B93" s="17"/>
      <c r="C93" s="18" t="s">
        <v>17</v>
      </c>
      <c r="D93" s="18" t="s">
        <v>52</v>
      </c>
      <c r="E93" s="35" t="s">
        <v>620</v>
      </c>
      <c r="F93" s="20" t="s">
        <v>490</v>
      </c>
      <c r="G93" s="21">
        <v>30</v>
      </c>
      <c r="H93" s="30" t="s">
        <v>55</v>
      </c>
      <c r="I93" s="30" t="s">
        <v>131</v>
      </c>
      <c r="J93" s="30" t="s">
        <v>131</v>
      </c>
      <c r="K93" s="36">
        <v>652101250</v>
      </c>
      <c r="L93" s="33">
        <v>30</v>
      </c>
      <c r="M93" s="26"/>
      <c r="N93" s="82">
        <v>100</v>
      </c>
      <c r="O93" s="26">
        <f t="shared" si="3"/>
        <v>0</v>
      </c>
      <c r="P93" s="26">
        <f t="shared" si="4"/>
        <v>0</v>
      </c>
      <c r="Q93" s="27">
        <f t="shared" si="5"/>
        <v>0</v>
      </c>
      <c r="R93" s="47"/>
      <c r="S93" s="46"/>
    </row>
    <row r="94" spans="1:19" s="38" customFormat="1" ht="19.5" customHeight="1">
      <c r="A94" s="16">
        <v>91</v>
      </c>
      <c r="B94" s="17"/>
      <c r="C94" s="18" t="s">
        <v>17</v>
      </c>
      <c r="D94" s="18" t="s">
        <v>52</v>
      </c>
      <c r="E94" s="35" t="s">
        <v>624</v>
      </c>
      <c r="F94" s="20" t="s">
        <v>463</v>
      </c>
      <c r="G94" s="21">
        <v>12</v>
      </c>
      <c r="H94" s="30" t="s">
        <v>316</v>
      </c>
      <c r="I94" s="30" t="s">
        <v>272</v>
      </c>
      <c r="J94" s="30" t="s">
        <v>272</v>
      </c>
      <c r="K94" s="36">
        <v>642102282</v>
      </c>
      <c r="L94" s="33">
        <v>7692</v>
      </c>
      <c r="M94" s="26"/>
      <c r="N94" s="82">
        <v>100</v>
      </c>
      <c r="O94" s="26">
        <f t="shared" si="3"/>
        <v>0</v>
      </c>
      <c r="P94" s="26">
        <f t="shared" si="4"/>
        <v>0</v>
      </c>
      <c r="Q94" s="27">
        <f t="shared" si="5"/>
        <v>0</v>
      </c>
      <c r="R94" s="47"/>
      <c r="S94" s="46"/>
    </row>
    <row r="95" spans="1:19" s="38" customFormat="1" ht="19.5" customHeight="1">
      <c r="A95" s="16">
        <v>92</v>
      </c>
      <c r="B95" s="41"/>
      <c r="C95" s="18" t="s">
        <v>17</v>
      </c>
      <c r="D95" s="18" t="s">
        <v>52</v>
      </c>
      <c r="E95" s="35" t="s">
        <v>85</v>
      </c>
      <c r="F95" s="20" t="s">
        <v>86</v>
      </c>
      <c r="G95" s="21">
        <v>10</v>
      </c>
      <c r="H95" s="30" t="s">
        <v>87</v>
      </c>
      <c r="I95" s="30" t="s">
        <v>56</v>
      </c>
      <c r="J95" s="30" t="s">
        <v>56</v>
      </c>
      <c r="K95" s="36">
        <v>642102310</v>
      </c>
      <c r="L95" s="33">
        <v>410</v>
      </c>
      <c r="M95" s="26"/>
      <c r="N95" s="82">
        <v>100</v>
      </c>
      <c r="O95" s="26">
        <f t="shared" si="3"/>
        <v>0</v>
      </c>
      <c r="P95" s="26">
        <f t="shared" si="4"/>
        <v>0</v>
      </c>
      <c r="Q95" s="27">
        <f t="shared" si="5"/>
        <v>0</v>
      </c>
      <c r="R95" s="28" t="s">
        <v>23</v>
      </c>
      <c r="S95" s="46"/>
    </row>
    <row r="96" spans="1:19" s="38" customFormat="1" ht="19.5" customHeight="1">
      <c r="A96" s="16">
        <v>93</v>
      </c>
      <c r="B96" s="41"/>
      <c r="C96" s="18" t="s">
        <v>17</v>
      </c>
      <c r="D96" s="18" t="s">
        <v>52</v>
      </c>
      <c r="E96" s="35" t="s">
        <v>625</v>
      </c>
      <c r="F96" s="20" t="s">
        <v>146</v>
      </c>
      <c r="G96" s="21">
        <v>90</v>
      </c>
      <c r="H96" s="30" t="s">
        <v>28</v>
      </c>
      <c r="I96" s="30" t="s">
        <v>353</v>
      </c>
      <c r="J96" s="30" t="s">
        <v>353</v>
      </c>
      <c r="K96" s="36">
        <v>643502600</v>
      </c>
      <c r="L96" s="33">
        <v>540</v>
      </c>
      <c r="M96" s="26"/>
      <c r="N96" s="82">
        <v>100</v>
      </c>
      <c r="O96" s="26">
        <f t="shared" si="3"/>
        <v>0</v>
      </c>
      <c r="P96" s="26">
        <f t="shared" si="4"/>
        <v>0</v>
      </c>
      <c r="Q96" s="27">
        <f t="shared" si="5"/>
        <v>0</v>
      </c>
      <c r="R96" s="47"/>
      <c r="S96" s="46"/>
    </row>
    <row r="97" spans="1:19 16329:16329" s="38" customFormat="1" ht="19.5" customHeight="1">
      <c r="A97" s="16">
        <v>94</v>
      </c>
      <c r="B97" s="17"/>
      <c r="C97" s="18" t="s">
        <v>17</v>
      </c>
      <c r="D97" s="18" t="s">
        <v>52</v>
      </c>
      <c r="E97" s="40" t="s">
        <v>219</v>
      </c>
      <c r="F97" s="20" t="s">
        <v>114</v>
      </c>
      <c r="G97" s="21">
        <v>100</v>
      </c>
      <c r="H97" s="30" t="s">
        <v>55</v>
      </c>
      <c r="I97" s="30" t="s">
        <v>220</v>
      </c>
      <c r="J97" s="30" t="s">
        <v>220</v>
      </c>
      <c r="K97" s="36">
        <v>644304080</v>
      </c>
      <c r="L97" s="33">
        <v>700</v>
      </c>
      <c r="M97" s="26"/>
      <c r="N97" s="82">
        <v>100</v>
      </c>
      <c r="O97" s="26">
        <f t="shared" si="3"/>
        <v>0</v>
      </c>
      <c r="P97" s="26">
        <f t="shared" si="4"/>
        <v>0</v>
      </c>
      <c r="Q97" s="27">
        <f t="shared" si="5"/>
        <v>0</v>
      </c>
      <c r="R97" s="39" t="s">
        <v>112</v>
      </c>
      <c r="S97" s="46"/>
    </row>
    <row r="98" spans="1:19 16329:16329" s="38" customFormat="1" ht="19.5" customHeight="1">
      <c r="A98" s="16">
        <v>95</v>
      </c>
      <c r="B98" s="17"/>
      <c r="C98" s="18" t="s">
        <v>17</v>
      </c>
      <c r="D98" s="18" t="s">
        <v>52</v>
      </c>
      <c r="E98" s="35" t="s">
        <v>635</v>
      </c>
      <c r="F98" s="20" t="s">
        <v>237</v>
      </c>
      <c r="G98" s="21">
        <v>100</v>
      </c>
      <c r="H98" s="30" t="s">
        <v>55</v>
      </c>
      <c r="I98" s="30" t="s">
        <v>312</v>
      </c>
      <c r="J98" s="30" t="s">
        <v>312</v>
      </c>
      <c r="K98" s="36">
        <v>645401870</v>
      </c>
      <c r="L98" s="33">
        <v>2200</v>
      </c>
      <c r="M98" s="26"/>
      <c r="N98" s="82">
        <v>100</v>
      </c>
      <c r="O98" s="26">
        <f t="shared" si="3"/>
        <v>0</v>
      </c>
      <c r="P98" s="26">
        <f t="shared" si="4"/>
        <v>0</v>
      </c>
      <c r="Q98" s="27">
        <f t="shared" si="5"/>
        <v>0</v>
      </c>
      <c r="R98" s="47"/>
      <c r="S98" s="46"/>
    </row>
    <row r="99" spans="1:19 16329:16329" s="38" customFormat="1" ht="19.5" customHeight="1">
      <c r="A99" s="16">
        <v>96</v>
      </c>
      <c r="B99" s="17"/>
      <c r="C99" s="18" t="s">
        <v>17</v>
      </c>
      <c r="D99" s="18" t="s">
        <v>52</v>
      </c>
      <c r="E99" s="35" t="s">
        <v>664</v>
      </c>
      <c r="F99" s="20" t="s">
        <v>665</v>
      </c>
      <c r="G99" s="21">
        <v>100</v>
      </c>
      <c r="H99" s="30" t="s">
        <v>28</v>
      </c>
      <c r="I99" s="30" t="s">
        <v>90</v>
      </c>
      <c r="J99" s="30" t="s">
        <v>90</v>
      </c>
      <c r="K99" s="36">
        <v>647802310</v>
      </c>
      <c r="L99" s="33">
        <v>10000</v>
      </c>
      <c r="M99" s="26"/>
      <c r="N99" s="82">
        <v>100</v>
      </c>
      <c r="O99" s="26">
        <f t="shared" si="3"/>
        <v>0</v>
      </c>
      <c r="P99" s="26">
        <f t="shared" si="4"/>
        <v>0</v>
      </c>
      <c r="Q99" s="27">
        <f t="shared" si="5"/>
        <v>0</v>
      </c>
      <c r="R99" s="47"/>
      <c r="S99" s="46"/>
    </row>
    <row r="100" spans="1:19 16329:16329" s="38" customFormat="1" ht="19.5" customHeight="1">
      <c r="A100" s="16">
        <v>97</v>
      </c>
      <c r="B100" s="17"/>
      <c r="C100" s="18" t="s">
        <v>17</v>
      </c>
      <c r="D100" s="18" t="s">
        <v>52</v>
      </c>
      <c r="E100" s="35" t="s">
        <v>666</v>
      </c>
      <c r="F100" s="20" t="s">
        <v>222</v>
      </c>
      <c r="G100" s="21">
        <v>90</v>
      </c>
      <c r="H100" s="30" t="s">
        <v>87</v>
      </c>
      <c r="I100" s="30" t="s">
        <v>79</v>
      </c>
      <c r="J100" s="30" t="s">
        <v>79</v>
      </c>
      <c r="K100" s="36">
        <v>644101040</v>
      </c>
      <c r="L100" s="33">
        <v>1080</v>
      </c>
      <c r="M100" s="26"/>
      <c r="N100" s="82">
        <v>100</v>
      </c>
      <c r="O100" s="26">
        <f t="shared" si="3"/>
        <v>0</v>
      </c>
      <c r="P100" s="26">
        <f t="shared" si="4"/>
        <v>0</v>
      </c>
      <c r="Q100" s="27">
        <f t="shared" si="5"/>
        <v>0</v>
      </c>
      <c r="R100" s="47"/>
      <c r="S100" s="46"/>
    </row>
    <row r="101" spans="1:19 16329:16329" s="38" customFormat="1" ht="19.5" customHeight="1">
      <c r="A101" s="16">
        <v>98</v>
      </c>
      <c r="B101" s="17"/>
      <c r="C101" s="18" t="s">
        <v>17</v>
      </c>
      <c r="D101" s="18" t="s">
        <v>52</v>
      </c>
      <c r="E101" s="29" t="s">
        <v>667</v>
      </c>
      <c r="F101" s="20" t="s">
        <v>669</v>
      </c>
      <c r="G101" s="21">
        <v>100</v>
      </c>
      <c r="H101" s="30" t="s">
        <v>87</v>
      </c>
      <c r="I101" s="31" t="s">
        <v>177</v>
      </c>
      <c r="J101" s="31" t="s">
        <v>65</v>
      </c>
      <c r="K101" s="31">
        <v>643902880</v>
      </c>
      <c r="L101" s="33">
        <v>3500</v>
      </c>
      <c r="M101" s="26"/>
      <c r="N101" s="82">
        <v>100</v>
      </c>
      <c r="O101" s="26">
        <f t="shared" si="3"/>
        <v>0</v>
      </c>
      <c r="P101" s="26">
        <f t="shared" si="4"/>
        <v>0</v>
      </c>
      <c r="Q101" s="27">
        <f t="shared" si="5"/>
        <v>0</v>
      </c>
      <c r="R101" s="47"/>
      <c r="S101" s="46"/>
    </row>
    <row r="102" spans="1:19 16329:16329" s="38" customFormat="1" ht="19.5" customHeight="1">
      <c r="A102" s="16">
        <v>99</v>
      </c>
      <c r="B102" s="17"/>
      <c r="C102" s="18" t="s">
        <v>17</v>
      </c>
      <c r="D102" s="18" t="s">
        <v>52</v>
      </c>
      <c r="E102" s="29" t="s">
        <v>667</v>
      </c>
      <c r="F102" s="20" t="s">
        <v>668</v>
      </c>
      <c r="G102" s="21">
        <v>100</v>
      </c>
      <c r="H102" s="30" t="s">
        <v>87</v>
      </c>
      <c r="I102" s="31" t="s">
        <v>177</v>
      </c>
      <c r="J102" s="31" t="s">
        <v>65</v>
      </c>
      <c r="K102" s="31">
        <v>643902890</v>
      </c>
      <c r="L102" s="33">
        <v>1500</v>
      </c>
      <c r="M102" s="26"/>
      <c r="N102" s="82">
        <v>100</v>
      </c>
      <c r="O102" s="26">
        <f t="shared" si="3"/>
        <v>0</v>
      </c>
      <c r="P102" s="26">
        <f t="shared" si="4"/>
        <v>0</v>
      </c>
      <c r="Q102" s="27">
        <f t="shared" si="5"/>
        <v>0</v>
      </c>
      <c r="R102" s="47"/>
      <c r="S102" s="46"/>
    </row>
    <row r="103" spans="1:19 16329:16329" s="38" customFormat="1" ht="19.5" customHeight="1">
      <c r="A103" s="16">
        <v>100</v>
      </c>
      <c r="B103" s="17"/>
      <c r="C103" s="18" t="s">
        <v>17</v>
      </c>
      <c r="D103" s="18" t="s">
        <v>52</v>
      </c>
      <c r="E103" s="35" t="s">
        <v>88</v>
      </c>
      <c r="F103" s="17" t="s">
        <v>89</v>
      </c>
      <c r="G103" s="21">
        <v>60</v>
      </c>
      <c r="H103" s="30" t="s">
        <v>28</v>
      </c>
      <c r="I103" s="30" t="s">
        <v>90</v>
      </c>
      <c r="J103" s="30" t="s">
        <v>90</v>
      </c>
      <c r="K103" s="36">
        <v>647802340</v>
      </c>
      <c r="L103" s="33">
        <v>2280</v>
      </c>
      <c r="M103" s="26"/>
      <c r="N103" s="82">
        <v>100</v>
      </c>
      <c r="O103" s="26">
        <f t="shared" si="3"/>
        <v>0</v>
      </c>
      <c r="P103" s="26">
        <f t="shared" si="4"/>
        <v>0</v>
      </c>
      <c r="Q103" s="27">
        <f t="shared" si="5"/>
        <v>0</v>
      </c>
      <c r="R103" s="28" t="s">
        <v>23</v>
      </c>
      <c r="S103" s="46"/>
    </row>
    <row r="104" spans="1:19 16329:16329" s="38" customFormat="1" ht="19.5" customHeight="1">
      <c r="A104" s="16">
        <v>101</v>
      </c>
      <c r="B104" s="17"/>
      <c r="C104" s="18" t="s">
        <v>17</v>
      </c>
      <c r="D104" s="18" t="s">
        <v>52</v>
      </c>
      <c r="E104" s="35" t="s">
        <v>680</v>
      </c>
      <c r="F104" s="17" t="s">
        <v>166</v>
      </c>
      <c r="G104" s="21">
        <v>30</v>
      </c>
      <c r="H104" s="30" t="s">
        <v>28</v>
      </c>
      <c r="I104" s="30" t="s">
        <v>128</v>
      </c>
      <c r="J104" s="30" t="s">
        <v>128</v>
      </c>
      <c r="K104" s="36">
        <v>654001730</v>
      </c>
      <c r="L104" s="33">
        <v>3930</v>
      </c>
      <c r="M104" s="26"/>
      <c r="N104" s="82">
        <v>100</v>
      </c>
      <c r="O104" s="26">
        <f t="shared" si="3"/>
        <v>0</v>
      </c>
      <c r="P104" s="26">
        <f t="shared" si="4"/>
        <v>0</v>
      </c>
      <c r="Q104" s="27">
        <f t="shared" si="5"/>
        <v>0</v>
      </c>
      <c r="R104" s="47"/>
      <c r="S104" s="46"/>
    </row>
    <row r="105" spans="1:19 16329:16329" s="38" customFormat="1" ht="19.5" customHeight="1">
      <c r="A105" s="16">
        <v>102</v>
      </c>
      <c r="B105" s="17"/>
      <c r="C105" s="18" t="s">
        <v>17</v>
      </c>
      <c r="D105" s="18" t="s">
        <v>52</v>
      </c>
      <c r="E105" s="35" t="s">
        <v>685</v>
      </c>
      <c r="F105" s="20" t="s">
        <v>686</v>
      </c>
      <c r="G105" s="21">
        <v>60</v>
      </c>
      <c r="H105" s="30" t="s">
        <v>87</v>
      </c>
      <c r="I105" s="30" t="s">
        <v>79</v>
      </c>
      <c r="J105" s="30" t="s">
        <v>79</v>
      </c>
      <c r="K105" s="36">
        <v>644913730</v>
      </c>
      <c r="L105" s="33">
        <v>1740</v>
      </c>
      <c r="M105" s="26"/>
      <c r="N105" s="82">
        <v>100</v>
      </c>
      <c r="O105" s="26">
        <f t="shared" si="3"/>
        <v>0</v>
      </c>
      <c r="P105" s="26">
        <f t="shared" si="4"/>
        <v>0</v>
      </c>
      <c r="Q105" s="27">
        <f t="shared" si="5"/>
        <v>0</v>
      </c>
      <c r="R105" s="47"/>
      <c r="S105" s="46"/>
    </row>
    <row r="106" spans="1:19 16329:16329" s="38" customFormat="1" ht="19.5" customHeight="1">
      <c r="A106" s="16">
        <v>103</v>
      </c>
      <c r="B106" s="17"/>
      <c r="C106" s="18" t="s">
        <v>17</v>
      </c>
      <c r="D106" s="18" t="s">
        <v>52</v>
      </c>
      <c r="E106" s="35" t="s">
        <v>221</v>
      </c>
      <c r="F106" s="17" t="s">
        <v>222</v>
      </c>
      <c r="G106" s="21" t="s">
        <v>223</v>
      </c>
      <c r="H106" s="30" t="s">
        <v>87</v>
      </c>
      <c r="I106" s="30" t="s">
        <v>224</v>
      </c>
      <c r="J106" s="30" t="s">
        <v>224</v>
      </c>
      <c r="K106" s="36">
        <v>643702370</v>
      </c>
      <c r="L106" s="33">
        <v>19000</v>
      </c>
      <c r="M106" s="26"/>
      <c r="N106" s="82">
        <v>100</v>
      </c>
      <c r="O106" s="26">
        <f t="shared" si="3"/>
        <v>0</v>
      </c>
      <c r="P106" s="26">
        <f t="shared" si="4"/>
        <v>0</v>
      </c>
      <c r="Q106" s="27">
        <f t="shared" si="5"/>
        <v>0</v>
      </c>
      <c r="R106" s="39" t="s">
        <v>112</v>
      </c>
      <c r="S106" s="46"/>
    </row>
    <row r="107" spans="1:19 16329:16329" s="38" customFormat="1" ht="19.5" customHeight="1">
      <c r="A107" s="16">
        <v>104</v>
      </c>
      <c r="B107" s="17"/>
      <c r="C107" s="18" t="s">
        <v>17</v>
      </c>
      <c r="D107" s="18" t="s">
        <v>52</v>
      </c>
      <c r="E107" s="35" t="s">
        <v>691</v>
      </c>
      <c r="F107" s="17" t="s">
        <v>212</v>
      </c>
      <c r="G107" s="21">
        <v>500</v>
      </c>
      <c r="H107" s="30" t="s">
        <v>55</v>
      </c>
      <c r="I107" s="30" t="s">
        <v>75</v>
      </c>
      <c r="J107" s="30" t="s">
        <v>75</v>
      </c>
      <c r="K107" s="36">
        <v>641602470</v>
      </c>
      <c r="L107" s="33">
        <v>1500</v>
      </c>
      <c r="M107" s="26"/>
      <c r="N107" s="82">
        <v>100</v>
      </c>
      <c r="O107" s="26">
        <f t="shared" si="3"/>
        <v>0</v>
      </c>
      <c r="P107" s="26">
        <f t="shared" si="4"/>
        <v>0</v>
      </c>
      <c r="Q107" s="27">
        <f t="shared" si="5"/>
        <v>0</v>
      </c>
      <c r="R107" s="47"/>
      <c r="S107" s="46"/>
    </row>
    <row r="108" spans="1:19 16329:16329" s="38" customFormat="1" ht="19.5" customHeight="1">
      <c r="A108" s="16">
        <v>105</v>
      </c>
      <c r="B108" s="17"/>
      <c r="C108" s="18" t="s">
        <v>17</v>
      </c>
      <c r="D108" s="18" t="s">
        <v>52</v>
      </c>
      <c r="E108" s="35" t="s">
        <v>91</v>
      </c>
      <c r="F108" s="17" t="s">
        <v>92</v>
      </c>
      <c r="G108" s="21">
        <v>500</v>
      </c>
      <c r="H108" s="30" t="s">
        <v>87</v>
      </c>
      <c r="I108" s="30" t="s">
        <v>93</v>
      </c>
      <c r="J108" s="30" t="s">
        <v>94</v>
      </c>
      <c r="K108" s="36">
        <v>642202290</v>
      </c>
      <c r="L108" s="33">
        <v>500</v>
      </c>
      <c r="M108" s="26"/>
      <c r="N108" s="82">
        <v>100</v>
      </c>
      <c r="O108" s="26">
        <f t="shared" si="3"/>
        <v>0</v>
      </c>
      <c r="P108" s="26">
        <f t="shared" si="4"/>
        <v>0</v>
      </c>
      <c r="Q108" s="27">
        <f t="shared" si="5"/>
        <v>0</v>
      </c>
      <c r="R108" s="28" t="s">
        <v>23</v>
      </c>
      <c r="S108" s="46"/>
    </row>
    <row r="109" spans="1:19 16329:16329" s="38" customFormat="1" ht="19.5" customHeight="1">
      <c r="A109" s="16">
        <v>106</v>
      </c>
      <c r="B109" s="17"/>
      <c r="C109" s="18" t="s">
        <v>17</v>
      </c>
      <c r="D109" s="18" t="s">
        <v>52</v>
      </c>
      <c r="E109" s="35" t="s">
        <v>698</v>
      </c>
      <c r="F109" s="20" t="s">
        <v>477</v>
      </c>
      <c r="G109" s="21">
        <v>100</v>
      </c>
      <c r="H109" s="30" t="s">
        <v>464</v>
      </c>
      <c r="I109" s="30" t="s">
        <v>699</v>
      </c>
      <c r="J109" s="30" t="s">
        <v>184</v>
      </c>
      <c r="K109" s="36">
        <v>644802781</v>
      </c>
      <c r="L109" s="33">
        <v>14700</v>
      </c>
      <c r="M109" s="26"/>
      <c r="N109" s="82">
        <v>100</v>
      </c>
      <c r="O109" s="26">
        <f t="shared" si="3"/>
        <v>0</v>
      </c>
      <c r="P109" s="26">
        <f t="shared" si="4"/>
        <v>0</v>
      </c>
      <c r="Q109" s="27">
        <f t="shared" si="5"/>
        <v>0</v>
      </c>
      <c r="R109" s="47"/>
      <c r="S109" s="46"/>
    </row>
    <row r="110" spans="1:19 16329:16329" s="38" customFormat="1" ht="19.5" customHeight="1">
      <c r="A110" s="16">
        <v>107</v>
      </c>
      <c r="B110" s="17"/>
      <c r="C110" s="18" t="s">
        <v>17</v>
      </c>
      <c r="D110" s="18" t="s">
        <v>52</v>
      </c>
      <c r="E110" s="35" t="s">
        <v>225</v>
      </c>
      <c r="F110" s="20" t="s">
        <v>210</v>
      </c>
      <c r="G110" s="21">
        <v>1000</v>
      </c>
      <c r="H110" s="30" t="s">
        <v>55</v>
      </c>
      <c r="I110" s="30" t="s">
        <v>56</v>
      </c>
      <c r="J110" s="30" t="s">
        <v>56</v>
      </c>
      <c r="K110" s="36">
        <v>642102570</v>
      </c>
      <c r="L110" s="33">
        <v>7000</v>
      </c>
      <c r="M110" s="26"/>
      <c r="N110" s="82">
        <v>100</v>
      </c>
      <c r="O110" s="26">
        <f t="shared" si="3"/>
        <v>0</v>
      </c>
      <c r="P110" s="26">
        <f t="shared" si="4"/>
        <v>0</v>
      </c>
      <c r="Q110" s="27">
        <f t="shared" si="5"/>
        <v>0</v>
      </c>
      <c r="R110" s="39" t="s">
        <v>112</v>
      </c>
      <c r="S110" s="46"/>
      <c r="XDA110" s="38">
        <f>SUM(A110:XCZ110)</f>
        <v>642110777</v>
      </c>
    </row>
    <row r="111" spans="1:19 16329:16329" s="38" customFormat="1" ht="19.5" customHeight="1">
      <c r="A111" s="16">
        <v>108</v>
      </c>
      <c r="B111" s="17"/>
      <c r="C111" s="22" t="s">
        <v>17</v>
      </c>
      <c r="D111" s="22" t="s">
        <v>52</v>
      </c>
      <c r="E111" s="29" t="s">
        <v>707</v>
      </c>
      <c r="F111" s="20" t="s">
        <v>668</v>
      </c>
      <c r="G111" s="21">
        <v>28</v>
      </c>
      <c r="H111" s="30" t="s">
        <v>87</v>
      </c>
      <c r="I111" s="30" t="s">
        <v>268</v>
      </c>
      <c r="J111" s="30" t="s">
        <v>268</v>
      </c>
      <c r="K111" s="31">
        <v>644703300</v>
      </c>
      <c r="L111" s="33">
        <v>28</v>
      </c>
      <c r="M111" s="26"/>
      <c r="N111" s="82">
        <v>100</v>
      </c>
      <c r="O111" s="26">
        <f t="shared" si="3"/>
        <v>0</v>
      </c>
      <c r="P111" s="26">
        <f t="shared" si="4"/>
        <v>0</v>
      </c>
      <c r="Q111" s="27">
        <f t="shared" si="5"/>
        <v>0</v>
      </c>
      <c r="R111" s="47"/>
      <c r="S111" s="46"/>
    </row>
    <row r="112" spans="1:19 16329:16329" s="38" customFormat="1" ht="19.5" customHeight="1">
      <c r="A112" s="16">
        <v>109</v>
      </c>
      <c r="B112" s="17"/>
      <c r="C112" s="18" t="s">
        <v>17</v>
      </c>
      <c r="D112" s="18" t="s">
        <v>52</v>
      </c>
      <c r="E112" s="35" t="s">
        <v>708</v>
      </c>
      <c r="F112" s="20" t="s">
        <v>119</v>
      </c>
      <c r="G112" s="21">
        <v>30</v>
      </c>
      <c r="H112" s="30" t="s">
        <v>55</v>
      </c>
      <c r="I112" s="30" t="s">
        <v>392</v>
      </c>
      <c r="J112" s="30" t="s">
        <v>392</v>
      </c>
      <c r="K112" s="36">
        <v>651902310</v>
      </c>
      <c r="L112" s="33">
        <v>330</v>
      </c>
      <c r="M112" s="26"/>
      <c r="N112" s="82">
        <v>100</v>
      </c>
      <c r="O112" s="26">
        <f t="shared" si="3"/>
        <v>0</v>
      </c>
      <c r="P112" s="26">
        <f t="shared" si="4"/>
        <v>0</v>
      </c>
      <c r="Q112" s="27">
        <f t="shared" si="5"/>
        <v>0</v>
      </c>
      <c r="R112" s="47"/>
      <c r="S112" s="46"/>
    </row>
    <row r="113" spans="1:19" s="38" customFormat="1" ht="19.5" customHeight="1">
      <c r="A113" s="16">
        <v>110</v>
      </c>
      <c r="B113" s="17"/>
      <c r="C113" s="18" t="s">
        <v>17</v>
      </c>
      <c r="D113" s="18" t="s">
        <v>52</v>
      </c>
      <c r="E113" s="35" t="s">
        <v>709</v>
      </c>
      <c r="F113" s="20" t="s">
        <v>212</v>
      </c>
      <c r="G113" s="21">
        <v>500</v>
      </c>
      <c r="H113" s="30" t="s">
        <v>464</v>
      </c>
      <c r="I113" s="30" t="s">
        <v>65</v>
      </c>
      <c r="J113" s="30" t="s">
        <v>65</v>
      </c>
      <c r="K113" s="36">
        <v>643901650</v>
      </c>
      <c r="L113" s="33">
        <v>1000</v>
      </c>
      <c r="M113" s="45"/>
      <c r="N113" s="82">
        <v>100</v>
      </c>
      <c r="O113" s="26">
        <f t="shared" si="3"/>
        <v>0</v>
      </c>
      <c r="P113" s="26">
        <f t="shared" si="4"/>
        <v>0</v>
      </c>
      <c r="Q113" s="27">
        <f t="shared" si="5"/>
        <v>0</v>
      </c>
      <c r="R113" s="47"/>
      <c r="S113" s="46"/>
    </row>
    <row r="114" spans="1:19" s="38" customFormat="1" ht="19.5" customHeight="1">
      <c r="A114" s="16">
        <v>111</v>
      </c>
      <c r="B114" s="17"/>
      <c r="C114" s="22" t="s">
        <v>17</v>
      </c>
      <c r="D114" s="22" t="s">
        <v>52</v>
      </c>
      <c r="E114" s="29" t="s">
        <v>233</v>
      </c>
      <c r="F114" s="20" t="s">
        <v>234</v>
      </c>
      <c r="G114" s="21">
        <v>1000</v>
      </c>
      <c r="H114" s="30" t="s">
        <v>87</v>
      </c>
      <c r="I114" s="30" t="s">
        <v>235</v>
      </c>
      <c r="J114" s="30" t="s">
        <v>235</v>
      </c>
      <c r="K114" s="34">
        <v>653801510</v>
      </c>
      <c r="L114" s="33">
        <v>2000</v>
      </c>
      <c r="M114" s="26"/>
      <c r="N114" s="82">
        <v>100</v>
      </c>
      <c r="O114" s="26">
        <f t="shared" si="3"/>
        <v>0</v>
      </c>
      <c r="P114" s="26">
        <f t="shared" si="4"/>
        <v>0</v>
      </c>
      <c r="Q114" s="27">
        <f t="shared" si="5"/>
        <v>0</v>
      </c>
      <c r="R114" s="39" t="s">
        <v>112</v>
      </c>
      <c r="S114" s="46"/>
    </row>
    <row r="115" spans="1:19" s="38" customFormat="1" ht="19.5" customHeight="1">
      <c r="A115" s="16">
        <v>112</v>
      </c>
      <c r="B115" s="17"/>
      <c r="C115" s="18" t="s">
        <v>17</v>
      </c>
      <c r="D115" s="18" t="s">
        <v>52</v>
      </c>
      <c r="E115" s="40" t="s">
        <v>714</v>
      </c>
      <c r="F115" s="17" t="s">
        <v>144</v>
      </c>
      <c r="G115" s="21">
        <v>30</v>
      </c>
      <c r="H115" s="30" t="s">
        <v>55</v>
      </c>
      <c r="I115" s="30" t="s">
        <v>75</v>
      </c>
      <c r="J115" s="30" t="s">
        <v>75</v>
      </c>
      <c r="K115" s="36">
        <v>641601050</v>
      </c>
      <c r="L115" s="33">
        <v>270</v>
      </c>
      <c r="M115" s="45"/>
      <c r="N115" s="82">
        <v>100</v>
      </c>
      <c r="O115" s="26">
        <f t="shared" si="3"/>
        <v>0</v>
      </c>
      <c r="P115" s="26">
        <f t="shared" si="4"/>
        <v>0</v>
      </c>
      <c r="Q115" s="27">
        <f t="shared" si="5"/>
        <v>0</v>
      </c>
      <c r="R115" s="47"/>
      <c r="S115" s="46"/>
    </row>
    <row r="116" spans="1:19" s="38" customFormat="1" ht="19.5" customHeight="1">
      <c r="A116" s="16">
        <v>113</v>
      </c>
      <c r="B116" s="17"/>
      <c r="C116" s="18" t="s">
        <v>17</v>
      </c>
      <c r="D116" s="18" t="s">
        <v>52</v>
      </c>
      <c r="E116" s="35" t="s">
        <v>720</v>
      </c>
      <c r="F116" s="20" t="s">
        <v>208</v>
      </c>
      <c r="G116" s="21">
        <v>30</v>
      </c>
      <c r="H116" s="30" t="s">
        <v>55</v>
      </c>
      <c r="I116" s="30" t="s">
        <v>721</v>
      </c>
      <c r="J116" s="30" t="s">
        <v>721</v>
      </c>
      <c r="K116" s="36">
        <v>670701220</v>
      </c>
      <c r="L116" s="33">
        <v>1920</v>
      </c>
      <c r="M116" s="45"/>
      <c r="N116" s="82">
        <v>100</v>
      </c>
      <c r="O116" s="26">
        <f t="shared" si="3"/>
        <v>0</v>
      </c>
      <c r="P116" s="26">
        <f t="shared" si="4"/>
        <v>0</v>
      </c>
      <c r="Q116" s="27">
        <f t="shared" si="5"/>
        <v>0</v>
      </c>
      <c r="R116" s="47"/>
      <c r="S116" s="46"/>
    </row>
    <row r="117" spans="1:19" s="38" customFormat="1" ht="19.5" customHeight="1">
      <c r="A117" s="16">
        <v>114</v>
      </c>
      <c r="B117" s="17"/>
      <c r="C117" s="22" t="s">
        <v>17</v>
      </c>
      <c r="D117" s="22" t="s">
        <v>52</v>
      </c>
      <c r="E117" s="29" t="s">
        <v>722</v>
      </c>
      <c r="F117" s="20" t="s">
        <v>480</v>
      </c>
      <c r="G117" s="21">
        <v>1</v>
      </c>
      <c r="H117" s="30" t="s">
        <v>55</v>
      </c>
      <c r="I117" s="31" t="s">
        <v>723</v>
      </c>
      <c r="J117" s="31" t="s">
        <v>723</v>
      </c>
      <c r="K117" s="34">
        <v>651503490</v>
      </c>
      <c r="L117" s="33">
        <v>300</v>
      </c>
      <c r="M117" s="26"/>
      <c r="N117" s="82">
        <v>100</v>
      </c>
      <c r="O117" s="26">
        <f t="shared" si="3"/>
        <v>0</v>
      </c>
      <c r="P117" s="26">
        <f t="shared" si="4"/>
        <v>0</v>
      </c>
      <c r="Q117" s="27">
        <f t="shared" si="5"/>
        <v>0</v>
      </c>
      <c r="R117" s="47"/>
      <c r="S117" s="46"/>
    </row>
    <row r="118" spans="1:19" s="38" customFormat="1" ht="19.5" customHeight="1">
      <c r="A118" s="16">
        <v>115</v>
      </c>
      <c r="B118" s="17"/>
      <c r="C118" s="18" t="s">
        <v>17</v>
      </c>
      <c r="D118" s="18" t="s">
        <v>52</v>
      </c>
      <c r="E118" s="35" t="s">
        <v>724</v>
      </c>
      <c r="F118" s="20" t="s">
        <v>725</v>
      </c>
      <c r="G118" s="21">
        <v>120</v>
      </c>
      <c r="H118" s="30" t="s">
        <v>316</v>
      </c>
      <c r="I118" s="30" t="s">
        <v>726</v>
      </c>
      <c r="J118" s="30" t="s">
        <v>726</v>
      </c>
      <c r="K118" s="36">
        <v>671803511</v>
      </c>
      <c r="L118" s="33">
        <v>4320</v>
      </c>
      <c r="M118" s="45"/>
      <c r="N118" s="82">
        <v>100</v>
      </c>
      <c r="O118" s="26">
        <f t="shared" si="3"/>
        <v>0</v>
      </c>
      <c r="P118" s="26">
        <f t="shared" si="4"/>
        <v>0</v>
      </c>
      <c r="Q118" s="27">
        <f t="shared" si="5"/>
        <v>0</v>
      </c>
      <c r="R118" s="47"/>
      <c r="S118" s="46"/>
    </row>
    <row r="119" spans="1:19" s="38" customFormat="1" ht="19.5" customHeight="1">
      <c r="A119" s="16">
        <v>116</v>
      </c>
      <c r="B119" s="17"/>
      <c r="C119" s="18" t="s">
        <v>17</v>
      </c>
      <c r="D119" s="18" t="s">
        <v>52</v>
      </c>
      <c r="E119" s="40" t="s">
        <v>727</v>
      </c>
      <c r="F119" s="17" t="s">
        <v>357</v>
      </c>
      <c r="G119" s="21">
        <v>30</v>
      </c>
      <c r="H119" s="30" t="s">
        <v>55</v>
      </c>
      <c r="I119" s="30" t="s">
        <v>90</v>
      </c>
      <c r="J119" s="30" t="s">
        <v>90</v>
      </c>
      <c r="K119" s="36">
        <v>647802630</v>
      </c>
      <c r="L119" s="33">
        <v>5610</v>
      </c>
      <c r="M119" s="45"/>
      <c r="N119" s="82">
        <v>100</v>
      </c>
      <c r="O119" s="26">
        <f t="shared" si="3"/>
        <v>0</v>
      </c>
      <c r="P119" s="26">
        <f t="shared" si="4"/>
        <v>0</v>
      </c>
      <c r="Q119" s="27">
        <f t="shared" si="5"/>
        <v>0</v>
      </c>
      <c r="R119" s="47"/>
      <c r="S119" s="46"/>
    </row>
    <row r="120" spans="1:19" s="38" customFormat="1" ht="19.5" customHeight="1">
      <c r="A120" s="16">
        <v>117</v>
      </c>
      <c r="B120" s="17"/>
      <c r="C120" s="18" t="s">
        <v>17</v>
      </c>
      <c r="D120" s="18" t="s">
        <v>52</v>
      </c>
      <c r="E120" s="40" t="s">
        <v>728</v>
      </c>
      <c r="F120" s="17" t="s">
        <v>480</v>
      </c>
      <c r="G120" s="21">
        <v>100</v>
      </c>
      <c r="H120" s="30" t="s">
        <v>28</v>
      </c>
      <c r="I120" s="30" t="s">
        <v>90</v>
      </c>
      <c r="J120" s="30" t="s">
        <v>90</v>
      </c>
      <c r="K120" s="36">
        <v>647802640</v>
      </c>
      <c r="L120" s="33">
        <v>100</v>
      </c>
      <c r="M120" s="45"/>
      <c r="N120" s="82">
        <v>100</v>
      </c>
      <c r="O120" s="26">
        <f t="shared" si="3"/>
        <v>0</v>
      </c>
      <c r="P120" s="26">
        <f t="shared" si="4"/>
        <v>0</v>
      </c>
      <c r="Q120" s="27">
        <f t="shared" si="5"/>
        <v>0</v>
      </c>
      <c r="R120" s="47"/>
      <c r="S120" s="46"/>
    </row>
    <row r="121" spans="1:19" s="38" customFormat="1" ht="19.5" customHeight="1">
      <c r="A121" s="16">
        <v>118</v>
      </c>
      <c r="B121" s="17"/>
      <c r="C121" s="18" t="s">
        <v>17</v>
      </c>
      <c r="D121" s="18" t="s">
        <v>52</v>
      </c>
      <c r="E121" s="35" t="s">
        <v>729</v>
      </c>
      <c r="F121" s="17" t="s">
        <v>208</v>
      </c>
      <c r="G121" s="21">
        <v>30</v>
      </c>
      <c r="H121" s="30" t="s">
        <v>55</v>
      </c>
      <c r="I121" s="30" t="s">
        <v>79</v>
      </c>
      <c r="J121" s="30" t="s">
        <v>79</v>
      </c>
      <c r="K121" s="36">
        <v>644904360</v>
      </c>
      <c r="L121" s="33">
        <v>1560</v>
      </c>
      <c r="M121" s="45"/>
      <c r="N121" s="82">
        <v>100</v>
      </c>
      <c r="O121" s="26">
        <f t="shared" si="3"/>
        <v>0</v>
      </c>
      <c r="P121" s="26">
        <f t="shared" si="4"/>
        <v>0</v>
      </c>
      <c r="Q121" s="27">
        <f t="shared" si="5"/>
        <v>0</v>
      </c>
      <c r="R121" s="47"/>
      <c r="S121" s="46"/>
    </row>
    <row r="122" spans="1:19" s="38" customFormat="1" ht="19.5" customHeight="1">
      <c r="A122" s="16">
        <v>119</v>
      </c>
      <c r="B122" s="17"/>
      <c r="C122" s="18" t="s">
        <v>17</v>
      </c>
      <c r="D122" s="18" t="s">
        <v>52</v>
      </c>
      <c r="E122" s="35" t="s">
        <v>236</v>
      </c>
      <c r="F122" s="20" t="s">
        <v>237</v>
      </c>
      <c r="G122" s="21">
        <v>100</v>
      </c>
      <c r="H122" s="30" t="s">
        <v>55</v>
      </c>
      <c r="I122" s="30" t="s">
        <v>56</v>
      </c>
      <c r="J122" s="30" t="s">
        <v>56</v>
      </c>
      <c r="K122" s="36">
        <v>642102010</v>
      </c>
      <c r="L122" s="33">
        <v>100</v>
      </c>
      <c r="M122" s="45"/>
      <c r="N122" s="82">
        <v>100</v>
      </c>
      <c r="O122" s="26">
        <f t="shared" si="3"/>
        <v>0</v>
      </c>
      <c r="P122" s="26">
        <f t="shared" si="4"/>
        <v>0</v>
      </c>
      <c r="Q122" s="27">
        <f t="shared" si="5"/>
        <v>0</v>
      </c>
      <c r="R122" s="39" t="s">
        <v>112</v>
      </c>
      <c r="S122" s="46"/>
    </row>
    <row r="123" spans="1:19" s="38" customFormat="1" ht="19.5" customHeight="1">
      <c r="A123" s="16">
        <v>120</v>
      </c>
      <c r="B123" s="17"/>
      <c r="C123" s="18" t="s">
        <v>17</v>
      </c>
      <c r="D123" s="18" t="s">
        <v>52</v>
      </c>
      <c r="E123" s="40" t="s">
        <v>238</v>
      </c>
      <c r="F123" s="20" t="s">
        <v>166</v>
      </c>
      <c r="G123" s="21">
        <v>500</v>
      </c>
      <c r="H123" s="30" t="s">
        <v>55</v>
      </c>
      <c r="I123" s="30" t="s">
        <v>235</v>
      </c>
      <c r="J123" s="30" t="s">
        <v>235</v>
      </c>
      <c r="K123" s="36">
        <v>653801720</v>
      </c>
      <c r="L123" s="33">
        <v>500</v>
      </c>
      <c r="M123" s="26"/>
      <c r="N123" s="82">
        <v>100</v>
      </c>
      <c r="O123" s="26">
        <f t="shared" si="3"/>
        <v>0</v>
      </c>
      <c r="P123" s="26">
        <f t="shared" si="4"/>
        <v>0</v>
      </c>
      <c r="Q123" s="27">
        <f t="shared" si="5"/>
        <v>0</v>
      </c>
      <c r="R123" s="39" t="s">
        <v>112</v>
      </c>
      <c r="S123" s="46"/>
    </row>
    <row r="124" spans="1:19" s="38" customFormat="1" ht="19.5" customHeight="1">
      <c r="A124" s="16">
        <v>121</v>
      </c>
      <c r="B124" s="17"/>
      <c r="C124" s="18" t="s">
        <v>17</v>
      </c>
      <c r="D124" s="18" t="s">
        <v>52</v>
      </c>
      <c r="E124" s="35" t="s">
        <v>730</v>
      </c>
      <c r="F124" s="20" t="s">
        <v>212</v>
      </c>
      <c r="G124" s="21">
        <v>100</v>
      </c>
      <c r="H124" s="30" t="s">
        <v>55</v>
      </c>
      <c r="I124" s="30" t="s">
        <v>731</v>
      </c>
      <c r="J124" s="30" t="s">
        <v>731</v>
      </c>
      <c r="K124" s="36">
        <v>651600780</v>
      </c>
      <c r="L124" s="33">
        <v>2100</v>
      </c>
      <c r="M124" s="45"/>
      <c r="N124" s="82">
        <v>100</v>
      </c>
      <c r="O124" s="26">
        <f t="shared" si="3"/>
        <v>0</v>
      </c>
      <c r="P124" s="26">
        <f t="shared" si="4"/>
        <v>0</v>
      </c>
      <c r="Q124" s="27">
        <f t="shared" si="5"/>
        <v>0</v>
      </c>
      <c r="R124" s="47"/>
      <c r="S124" s="46"/>
    </row>
    <row r="125" spans="1:19" s="38" customFormat="1" ht="19.5" customHeight="1">
      <c r="A125" s="16">
        <v>122</v>
      </c>
      <c r="B125" s="17"/>
      <c r="C125" s="18" t="s">
        <v>350</v>
      </c>
      <c r="D125" s="18" t="s">
        <v>25</v>
      </c>
      <c r="E125" s="19" t="s">
        <v>732</v>
      </c>
      <c r="F125" s="20" t="s">
        <v>733</v>
      </c>
      <c r="G125" s="21">
        <v>30</v>
      </c>
      <c r="H125" s="30" t="s">
        <v>55</v>
      </c>
      <c r="I125" s="31" t="s">
        <v>441</v>
      </c>
      <c r="J125" s="31" t="s">
        <v>441</v>
      </c>
      <c r="K125" s="34">
        <v>642002760</v>
      </c>
      <c r="L125" s="33">
        <v>19500</v>
      </c>
      <c r="M125" s="26"/>
      <c r="N125" s="82">
        <v>100</v>
      </c>
      <c r="O125" s="26">
        <f t="shared" si="3"/>
        <v>0</v>
      </c>
      <c r="P125" s="26">
        <f t="shared" si="4"/>
        <v>0</v>
      </c>
      <c r="Q125" s="27">
        <f t="shared" si="5"/>
        <v>0</v>
      </c>
      <c r="R125" s="47"/>
      <c r="S125" s="46"/>
    </row>
    <row r="126" spans="1:19" s="38" customFormat="1" ht="19.5" customHeight="1">
      <c r="A126" s="16">
        <v>123</v>
      </c>
      <c r="B126" s="17"/>
      <c r="C126" s="18" t="s">
        <v>17</v>
      </c>
      <c r="D126" s="18" t="s">
        <v>52</v>
      </c>
      <c r="E126" s="35" t="s">
        <v>734</v>
      </c>
      <c r="F126" s="20" t="s">
        <v>735</v>
      </c>
      <c r="G126" s="21">
        <v>100</v>
      </c>
      <c r="H126" s="30" t="s">
        <v>55</v>
      </c>
      <c r="I126" s="30" t="s">
        <v>124</v>
      </c>
      <c r="J126" s="30" t="s">
        <v>124</v>
      </c>
      <c r="K126" s="36">
        <v>640003910</v>
      </c>
      <c r="L126" s="33">
        <v>400</v>
      </c>
      <c r="M126" s="45"/>
      <c r="N126" s="82">
        <v>100</v>
      </c>
      <c r="O126" s="26">
        <f t="shared" si="3"/>
        <v>0</v>
      </c>
      <c r="P126" s="26">
        <f t="shared" si="4"/>
        <v>0</v>
      </c>
      <c r="Q126" s="27">
        <f t="shared" si="5"/>
        <v>0</v>
      </c>
      <c r="R126" s="47"/>
      <c r="S126" s="46"/>
    </row>
    <row r="127" spans="1:19" s="38" customFormat="1" ht="19.5" customHeight="1">
      <c r="A127" s="16">
        <v>124</v>
      </c>
      <c r="B127" s="17"/>
      <c r="C127" s="22" t="s">
        <v>17</v>
      </c>
      <c r="D127" s="22" t="s">
        <v>52</v>
      </c>
      <c r="E127" s="29" t="s">
        <v>736</v>
      </c>
      <c r="F127" s="20" t="s">
        <v>398</v>
      </c>
      <c r="G127" s="21">
        <v>100</v>
      </c>
      <c r="H127" s="30" t="s">
        <v>87</v>
      </c>
      <c r="I127" s="31" t="s">
        <v>604</v>
      </c>
      <c r="J127" s="31" t="s">
        <v>545</v>
      </c>
      <c r="K127" s="31">
        <v>655401790</v>
      </c>
      <c r="L127" s="33">
        <v>100</v>
      </c>
      <c r="M127" s="26"/>
      <c r="N127" s="82">
        <v>100</v>
      </c>
      <c r="O127" s="26">
        <f t="shared" si="3"/>
        <v>0</v>
      </c>
      <c r="P127" s="26">
        <f t="shared" si="4"/>
        <v>0</v>
      </c>
      <c r="Q127" s="27">
        <f t="shared" si="5"/>
        <v>0</v>
      </c>
      <c r="R127" s="47"/>
      <c r="S127" s="46"/>
    </row>
    <row r="128" spans="1:19" s="38" customFormat="1" ht="19.5" customHeight="1">
      <c r="A128" s="16">
        <v>125</v>
      </c>
      <c r="B128" s="17"/>
      <c r="C128" s="18" t="s">
        <v>17</v>
      </c>
      <c r="D128" s="18" t="s">
        <v>52</v>
      </c>
      <c r="E128" s="35" t="s">
        <v>249</v>
      </c>
      <c r="F128" s="20" t="s">
        <v>250</v>
      </c>
      <c r="G128" s="21">
        <v>500</v>
      </c>
      <c r="H128" s="30" t="s">
        <v>55</v>
      </c>
      <c r="I128" s="30" t="s">
        <v>124</v>
      </c>
      <c r="J128" s="30" t="s">
        <v>124</v>
      </c>
      <c r="K128" s="36">
        <v>640002760</v>
      </c>
      <c r="L128" s="33">
        <v>2000</v>
      </c>
      <c r="M128" s="26"/>
      <c r="N128" s="82">
        <v>100</v>
      </c>
      <c r="O128" s="26">
        <f t="shared" si="3"/>
        <v>0</v>
      </c>
      <c r="P128" s="26">
        <f t="shared" si="4"/>
        <v>0</v>
      </c>
      <c r="Q128" s="27">
        <f t="shared" si="5"/>
        <v>0</v>
      </c>
      <c r="R128" s="39" t="s">
        <v>112</v>
      </c>
      <c r="S128" s="46"/>
    </row>
    <row r="129" spans="1:19" s="38" customFormat="1" ht="19.5" customHeight="1">
      <c r="A129" s="16">
        <v>126</v>
      </c>
      <c r="B129" s="17"/>
      <c r="C129" s="18" t="s">
        <v>17</v>
      </c>
      <c r="D129" s="18" t="s">
        <v>52</v>
      </c>
      <c r="E129" s="35" t="s">
        <v>741</v>
      </c>
      <c r="F129" s="20" t="s">
        <v>742</v>
      </c>
      <c r="G129" s="21">
        <v>200</v>
      </c>
      <c r="H129" s="30" t="s">
        <v>55</v>
      </c>
      <c r="I129" s="30" t="s">
        <v>93</v>
      </c>
      <c r="J129" s="30" t="s">
        <v>94</v>
      </c>
      <c r="K129" s="36">
        <v>642202450</v>
      </c>
      <c r="L129" s="33">
        <v>10400</v>
      </c>
      <c r="M129" s="26"/>
      <c r="N129" s="82">
        <v>100</v>
      </c>
      <c r="O129" s="26">
        <f t="shared" si="3"/>
        <v>0</v>
      </c>
      <c r="P129" s="26">
        <f t="shared" si="4"/>
        <v>0</v>
      </c>
      <c r="Q129" s="27">
        <f t="shared" si="5"/>
        <v>0</v>
      </c>
      <c r="R129" s="47"/>
      <c r="S129" s="46"/>
    </row>
    <row r="130" spans="1:19" s="38" customFormat="1" ht="19.5" customHeight="1">
      <c r="A130" s="16">
        <v>127</v>
      </c>
      <c r="B130" s="17"/>
      <c r="C130" s="22" t="s">
        <v>17</v>
      </c>
      <c r="D130" s="22" t="s">
        <v>18</v>
      </c>
      <c r="E130" s="19" t="s">
        <v>251</v>
      </c>
      <c r="F130" s="20" t="s">
        <v>245</v>
      </c>
      <c r="G130" s="21">
        <v>1</v>
      </c>
      <c r="H130" s="30" t="s">
        <v>21</v>
      </c>
      <c r="I130" s="31" t="s">
        <v>252</v>
      </c>
      <c r="J130" s="31" t="s">
        <v>252</v>
      </c>
      <c r="K130" s="34">
        <v>665600211</v>
      </c>
      <c r="L130" s="33">
        <v>77</v>
      </c>
      <c r="M130" s="26"/>
      <c r="N130" s="82">
        <v>100</v>
      </c>
      <c r="O130" s="26">
        <f t="shared" si="3"/>
        <v>0</v>
      </c>
      <c r="P130" s="26">
        <f t="shared" si="4"/>
        <v>0</v>
      </c>
      <c r="Q130" s="27">
        <f t="shared" si="5"/>
        <v>0</v>
      </c>
      <c r="R130" s="47"/>
    </row>
    <row r="131" spans="1:19" s="38" customFormat="1" ht="19.5" customHeight="1">
      <c r="A131" s="16">
        <v>128</v>
      </c>
      <c r="B131" s="17"/>
      <c r="C131" s="22" t="s">
        <v>17</v>
      </c>
      <c r="D131" s="22" t="s">
        <v>18</v>
      </c>
      <c r="E131" s="29" t="s">
        <v>19</v>
      </c>
      <c r="F131" s="20" t="s">
        <v>20</v>
      </c>
      <c r="G131" s="21">
        <v>1</v>
      </c>
      <c r="H131" s="30" t="s">
        <v>21</v>
      </c>
      <c r="I131" s="31" t="s">
        <v>22</v>
      </c>
      <c r="J131" s="31" t="s">
        <v>22</v>
      </c>
      <c r="K131" s="32"/>
      <c r="L131" s="33">
        <v>94</v>
      </c>
      <c r="M131" s="26"/>
      <c r="N131" s="82">
        <v>100</v>
      </c>
      <c r="O131" s="26">
        <f t="shared" si="3"/>
        <v>0</v>
      </c>
      <c r="P131" s="26">
        <f t="shared" si="4"/>
        <v>0</v>
      </c>
      <c r="Q131" s="27">
        <f t="shared" si="5"/>
        <v>0</v>
      </c>
      <c r="R131" s="28" t="s">
        <v>23</v>
      </c>
    </row>
    <row r="132" spans="1:19" s="38" customFormat="1" ht="19.5" customHeight="1">
      <c r="A132" s="16">
        <v>129</v>
      </c>
      <c r="B132" s="17"/>
      <c r="C132" s="22" t="s">
        <v>17</v>
      </c>
      <c r="D132" s="22" t="s">
        <v>18</v>
      </c>
      <c r="E132" s="29" t="s">
        <v>296</v>
      </c>
      <c r="F132" s="20" t="s">
        <v>297</v>
      </c>
      <c r="G132" s="21">
        <v>1</v>
      </c>
      <c r="H132" s="30" t="s">
        <v>120</v>
      </c>
      <c r="I132" s="31" t="s">
        <v>298</v>
      </c>
      <c r="J132" s="31" t="s">
        <v>298</v>
      </c>
      <c r="K132" s="34">
        <v>664600381</v>
      </c>
      <c r="L132" s="33">
        <v>1</v>
      </c>
      <c r="M132" s="26"/>
      <c r="N132" s="82">
        <v>100</v>
      </c>
      <c r="O132" s="26">
        <f t="shared" ref="O132:O195" si="6">M132*N132%</f>
        <v>0</v>
      </c>
      <c r="P132" s="26">
        <f t="shared" ref="P132:P195" si="7">ROUND(O132,0)</f>
        <v>0</v>
      </c>
      <c r="Q132" s="27">
        <f t="shared" ref="Q132:Q195" si="8">P132*L132</f>
        <v>0</v>
      </c>
      <c r="R132" s="47"/>
    </row>
    <row r="133" spans="1:19" s="38" customFormat="1" ht="19.5" customHeight="1">
      <c r="A133" s="16">
        <v>130</v>
      </c>
      <c r="B133" s="17"/>
      <c r="C133" s="22" t="s">
        <v>17</v>
      </c>
      <c r="D133" s="22" t="s">
        <v>18</v>
      </c>
      <c r="E133" s="19" t="s">
        <v>328</v>
      </c>
      <c r="F133" s="20" t="s">
        <v>304</v>
      </c>
      <c r="G133" s="21">
        <v>1</v>
      </c>
      <c r="H133" s="30" t="s">
        <v>120</v>
      </c>
      <c r="I133" s="31" t="s">
        <v>329</v>
      </c>
      <c r="J133" s="31" t="s">
        <v>329</v>
      </c>
      <c r="K133" s="34">
        <v>645203761</v>
      </c>
      <c r="L133" s="33">
        <v>450</v>
      </c>
      <c r="M133" s="26"/>
      <c r="N133" s="82">
        <v>100</v>
      </c>
      <c r="O133" s="26">
        <f t="shared" si="6"/>
        <v>0</v>
      </c>
      <c r="P133" s="26">
        <f t="shared" si="7"/>
        <v>0</v>
      </c>
      <c r="Q133" s="27">
        <f t="shared" si="8"/>
        <v>0</v>
      </c>
      <c r="R133" s="47"/>
    </row>
    <row r="134" spans="1:19" s="38" customFormat="1" ht="19.5" customHeight="1">
      <c r="A134" s="16">
        <v>131</v>
      </c>
      <c r="B134" s="17"/>
      <c r="C134" s="22" t="s">
        <v>17</v>
      </c>
      <c r="D134" s="22" t="s">
        <v>18</v>
      </c>
      <c r="E134" s="29" t="s">
        <v>340</v>
      </c>
      <c r="F134" s="20" t="s">
        <v>341</v>
      </c>
      <c r="G134" s="21">
        <v>1</v>
      </c>
      <c r="H134" s="30" t="s">
        <v>21</v>
      </c>
      <c r="I134" s="31" t="s">
        <v>342</v>
      </c>
      <c r="J134" s="31" t="s">
        <v>342</v>
      </c>
      <c r="K134" s="34">
        <v>664100494</v>
      </c>
      <c r="L134" s="33">
        <v>4</v>
      </c>
      <c r="M134" s="26"/>
      <c r="N134" s="82">
        <v>100</v>
      </c>
      <c r="O134" s="26">
        <f t="shared" si="6"/>
        <v>0</v>
      </c>
      <c r="P134" s="26">
        <f t="shared" si="7"/>
        <v>0</v>
      </c>
      <c r="Q134" s="27">
        <f t="shared" si="8"/>
        <v>0</v>
      </c>
      <c r="R134" s="47"/>
    </row>
    <row r="135" spans="1:19" s="38" customFormat="1" ht="19.5" customHeight="1">
      <c r="A135" s="16">
        <v>132</v>
      </c>
      <c r="B135" s="17"/>
      <c r="C135" s="18" t="s">
        <v>350</v>
      </c>
      <c r="D135" s="22" t="s">
        <v>18</v>
      </c>
      <c r="E135" s="29" t="s">
        <v>351</v>
      </c>
      <c r="F135" s="20" t="s">
        <v>352</v>
      </c>
      <c r="G135" s="21">
        <v>1</v>
      </c>
      <c r="H135" s="30" t="s">
        <v>33</v>
      </c>
      <c r="I135" s="31" t="s">
        <v>353</v>
      </c>
      <c r="J135" s="31" t="s">
        <v>353</v>
      </c>
      <c r="K135" s="31">
        <v>643500611</v>
      </c>
      <c r="L135" s="33">
        <v>161</v>
      </c>
      <c r="M135" s="26"/>
      <c r="N135" s="82">
        <v>100</v>
      </c>
      <c r="O135" s="26">
        <f t="shared" si="6"/>
        <v>0</v>
      </c>
      <c r="P135" s="26">
        <f t="shared" si="7"/>
        <v>0</v>
      </c>
      <c r="Q135" s="27">
        <f t="shared" si="8"/>
        <v>0</v>
      </c>
      <c r="R135" s="47"/>
    </row>
    <row r="136" spans="1:19" s="38" customFormat="1" ht="19.5" customHeight="1">
      <c r="A136" s="16">
        <v>133</v>
      </c>
      <c r="B136" s="17"/>
      <c r="C136" s="18" t="s">
        <v>17</v>
      </c>
      <c r="D136" s="18" t="s">
        <v>18</v>
      </c>
      <c r="E136" s="35" t="s">
        <v>354</v>
      </c>
      <c r="F136" s="20" t="s">
        <v>277</v>
      </c>
      <c r="G136" s="21">
        <v>1</v>
      </c>
      <c r="H136" s="30" t="s">
        <v>248</v>
      </c>
      <c r="I136" s="30" t="s">
        <v>355</v>
      </c>
      <c r="J136" s="30" t="s">
        <v>355</v>
      </c>
      <c r="K136" s="36">
        <v>679400201</v>
      </c>
      <c r="L136" s="33">
        <v>10</v>
      </c>
      <c r="M136" s="26"/>
      <c r="N136" s="82">
        <v>100</v>
      </c>
      <c r="O136" s="26">
        <f t="shared" si="6"/>
        <v>0</v>
      </c>
      <c r="P136" s="26">
        <f t="shared" si="7"/>
        <v>0</v>
      </c>
      <c r="Q136" s="27">
        <f t="shared" si="8"/>
        <v>0</v>
      </c>
      <c r="R136" s="47"/>
    </row>
    <row r="137" spans="1:19" s="38" customFormat="1" ht="19.5" customHeight="1">
      <c r="A137" s="16">
        <v>134</v>
      </c>
      <c r="B137" s="17"/>
      <c r="C137" s="22" t="s">
        <v>17</v>
      </c>
      <c r="D137" s="22" t="s">
        <v>18</v>
      </c>
      <c r="E137" s="29" t="s">
        <v>31</v>
      </c>
      <c r="F137" s="20" t="s">
        <v>32</v>
      </c>
      <c r="G137" s="21">
        <v>1</v>
      </c>
      <c r="H137" s="30" t="s">
        <v>33</v>
      </c>
      <c r="I137" s="31" t="s">
        <v>22</v>
      </c>
      <c r="J137" s="31" t="s">
        <v>22</v>
      </c>
      <c r="K137" s="32" t="s">
        <v>34</v>
      </c>
      <c r="L137" s="33">
        <v>183</v>
      </c>
      <c r="M137" s="26"/>
      <c r="N137" s="82">
        <v>100</v>
      </c>
      <c r="O137" s="26">
        <f t="shared" si="6"/>
        <v>0</v>
      </c>
      <c r="P137" s="26">
        <f t="shared" si="7"/>
        <v>0</v>
      </c>
      <c r="Q137" s="27">
        <f t="shared" si="8"/>
        <v>0</v>
      </c>
      <c r="R137" s="28" t="s">
        <v>23</v>
      </c>
    </row>
    <row r="138" spans="1:19" s="38" customFormat="1" ht="19.5" customHeight="1">
      <c r="A138" s="16">
        <v>135</v>
      </c>
      <c r="B138" s="17"/>
      <c r="C138" s="22" t="s">
        <v>17</v>
      </c>
      <c r="D138" s="22" t="s">
        <v>18</v>
      </c>
      <c r="E138" s="29" t="s">
        <v>396</v>
      </c>
      <c r="F138" s="20" t="s">
        <v>304</v>
      </c>
      <c r="G138" s="21">
        <v>1</v>
      </c>
      <c r="H138" s="30" t="s">
        <v>120</v>
      </c>
      <c r="I138" s="31" t="s">
        <v>353</v>
      </c>
      <c r="J138" s="31" t="s">
        <v>353</v>
      </c>
      <c r="K138" s="34">
        <v>643501052</v>
      </c>
      <c r="L138" s="33">
        <v>168</v>
      </c>
      <c r="M138" s="26"/>
      <c r="N138" s="82">
        <v>100</v>
      </c>
      <c r="O138" s="26">
        <f t="shared" si="6"/>
        <v>0</v>
      </c>
      <c r="P138" s="26">
        <f t="shared" si="7"/>
        <v>0</v>
      </c>
      <c r="Q138" s="27">
        <f t="shared" si="8"/>
        <v>0</v>
      </c>
      <c r="R138" s="47"/>
      <c r="S138" s="46"/>
    </row>
    <row r="139" spans="1:19" s="38" customFormat="1" ht="19.5" customHeight="1">
      <c r="A139" s="16">
        <v>136</v>
      </c>
      <c r="B139" s="17"/>
      <c r="C139" s="22" t="s">
        <v>17</v>
      </c>
      <c r="D139" s="22" t="s">
        <v>18</v>
      </c>
      <c r="E139" s="29" t="s">
        <v>45</v>
      </c>
      <c r="F139" s="20" t="s">
        <v>46</v>
      </c>
      <c r="G139" s="21">
        <v>1</v>
      </c>
      <c r="H139" s="30" t="s">
        <v>47</v>
      </c>
      <c r="I139" s="31" t="s">
        <v>22</v>
      </c>
      <c r="J139" s="31" t="s">
        <v>22</v>
      </c>
      <c r="K139" s="32"/>
      <c r="L139" s="33">
        <v>4</v>
      </c>
      <c r="M139" s="26"/>
      <c r="N139" s="82">
        <v>100</v>
      </c>
      <c r="O139" s="26">
        <f t="shared" si="6"/>
        <v>0</v>
      </c>
      <c r="P139" s="26">
        <f t="shared" si="7"/>
        <v>0</v>
      </c>
      <c r="Q139" s="27">
        <f t="shared" si="8"/>
        <v>0</v>
      </c>
      <c r="R139" s="28" t="s">
        <v>23</v>
      </c>
    </row>
    <row r="140" spans="1:19" s="38" customFormat="1" ht="19.5" customHeight="1">
      <c r="A140" s="16">
        <v>137</v>
      </c>
      <c r="B140" s="17"/>
      <c r="C140" s="22" t="s">
        <v>17</v>
      </c>
      <c r="D140" s="22" t="s">
        <v>18</v>
      </c>
      <c r="E140" s="29" t="s">
        <v>48</v>
      </c>
      <c r="F140" s="17" t="s">
        <v>49</v>
      </c>
      <c r="G140" s="21">
        <v>1</v>
      </c>
      <c r="H140" s="30" t="s">
        <v>21</v>
      </c>
      <c r="I140" s="31" t="s">
        <v>50</v>
      </c>
      <c r="J140" s="31" t="s">
        <v>51</v>
      </c>
      <c r="K140" s="34">
        <v>653000870</v>
      </c>
      <c r="L140" s="33">
        <v>72</v>
      </c>
      <c r="M140" s="26"/>
      <c r="N140" s="82">
        <v>100</v>
      </c>
      <c r="O140" s="26">
        <f t="shared" si="6"/>
        <v>0</v>
      </c>
      <c r="P140" s="26">
        <f t="shared" si="7"/>
        <v>0</v>
      </c>
      <c r="Q140" s="27">
        <f t="shared" si="8"/>
        <v>0</v>
      </c>
      <c r="R140" s="28" t="s">
        <v>23</v>
      </c>
    </row>
    <row r="141" spans="1:19" s="38" customFormat="1" ht="19.5" customHeight="1">
      <c r="A141" s="16">
        <v>138</v>
      </c>
      <c r="B141" s="17"/>
      <c r="C141" s="22" t="s">
        <v>17</v>
      </c>
      <c r="D141" s="22" t="s">
        <v>18</v>
      </c>
      <c r="E141" s="29" t="s">
        <v>432</v>
      </c>
      <c r="F141" s="20" t="s">
        <v>433</v>
      </c>
      <c r="G141" s="21">
        <v>1</v>
      </c>
      <c r="H141" s="30" t="s">
        <v>248</v>
      </c>
      <c r="I141" s="31" t="s">
        <v>434</v>
      </c>
      <c r="J141" s="31" t="s">
        <v>434</v>
      </c>
      <c r="K141" s="34">
        <v>650102781</v>
      </c>
      <c r="L141" s="33">
        <v>8</v>
      </c>
      <c r="M141" s="26"/>
      <c r="N141" s="82">
        <v>100</v>
      </c>
      <c r="O141" s="26">
        <f t="shared" si="6"/>
        <v>0</v>
      </c>
      <c r="P141" s="26">
        <f t="shared" si="7"/>
        <v>0</v>
      </c>
      <c r="Q141" s="27">
        <f t="shared" si="8"/>
        <v>0</v>
      </c>
      <c r="R141" s="47"/>
    </row>
    <row r="142" spans="1:19" s="38" customFormat="1" ht="19.5" customHeight="1">
      <c r="A142" s="16">
        <v>139</v>
      </c>
      <c r="B142" s="17"/>
      <c r="C142" s="18" t="s">
        <v>17</v>
      </c>
      <c r="D142" s="18" t="s">
        <v>18</v>
      </c>
      <c r="E142" s="35" t="s">
        <v>59</v>
      </c>
      <c r="F142" s="37" t="s">
        <v>60</v>
      </c>
      <c r="G142" s="21">
        <v>1</v>
      </c>
      <c r="H142" s="30" t="s">
        <v>61</v>
      </c>
      <c r="I142" s="30" t="s">
        <v>62</v>
      </c>
      <c r="J142" s="30" t="s">
        <v>62</v>
      </c>
      <c r="K142" s="36">
        <v>645300880</v>
      </c>
      <c r="L142" s="33">
        <v>7</v>
      </c>
      <c r="M142" s="26"/>
      <c r="N142" s="82">
        <v>100</v>
      </c>
      <c r="O142" s="26">
        <f t="shared" si="6"/>
        <v>0</v>
      </c>
      <c r="P142" s="26">
        <f t="shared" si="7"/>
        <v>0</v>
      </c>
      <c r="Q142" s="27">
        <f t="shared" si="8"/>
        <v>0</v>
      </c>
      <c r="R142" s="28" t="s">
        <v>23</v>
      </c>
    </row>
    <row r="143" spans="1:19" s="38" customFormat="1" ht="19.5" customHeight="1">
      <c r="A143" s="16">
        <v>140</v>
      </c>
      <c r="B143" s="17"/>
      <c r="C143" s="22" t="s">
        <v>17</v>
      </c>
      <c r="D143" s="22" t="s">
        <v>18</v>
      </c>
      <c r="E143" s="29" t="s">
        <v>457</v>
      </c>
      <c r="F143" s="20" t="s">
        <v>458</v>
      </c>
      <c r="G143" s="21">
        <v>1</v>
      </c>
      <c r="H143" s="30" t="s">
        <v>459</v>
      </c>
      <c r="I143" s="31" t="s">
        <v>62</v>
      </c>
      <c r="J143" s="31" t="s">
        <v>62</v>
      </c>
      <c r="K143" s="34">
        <v>645300921</v>
      </c>
      <c r="L143" s="33">
        <v>1</v>
      </c>
      <c r="M143" s="26"/>
      <c r="N143" s="82">
        <v>100</v>
      </c>
      <c r="O143" s="26">
        <f t="shared" si="6"/>
        <v>0</v>
      </c>
      <c r="P143" s="26">
        <f t="shared" si="7"/>
        <v>0</v>
      </c>
      <c r="Q143" s="27">
        <f t="shared" si="8"/>
        <v>0</v>
      </c>
      <c r="R143" s="47"/>
    </row>
    <row r="144" spans="1:19" s="38" customFormat="1" ht="19.5" customHeight="1">
      <c r="A144" s="16">
        <v>141</v>
      </c>
      <c r="B144" s="17"/>
      <c r="C144" s="22" t="s">
        <v>17</v>
      </c>
      <c r="D144" s="22" t="s">
        <v>18</v>
      </c>
      <c r="E144" s="29" t="s">
        <v>469</v>
      </c>
      <c r="F144" s="20" t="s">
        <v>304</v>
      </c>
      <c r="G144" s="21">
        <v>1</v>
      </c>
      <c r="H144" s="30" t="s">
        <v>33</v>
      </c>
      <c r="I144" s="31" t="s">
        <v>470</v>
      </c>
      <c r="J144" s="31" t="s">
        <v>470</v>
      </c>
      <c r="K144" s="34">
        <v>645203931</v>
      </c>
      <c r="L144" s="33">
        <v>1</v>
      </c>
      <c r="M144" s="26"/>
      <c r="N144" s="82">
        <v>100</v>
      </c>
      <c r="O144" s="26">
        <f t="shared" si="6"/>
        <v>0</v>
      </c>
      <c r="P144" s="26">
        <f t="shared" si="7"/>
        <v>0</v>
      </c>
      <c r="Q144" s="27">
        <f t="shared" si="8"/>
        <v>0</v>
      </c>
      <c r="R144" s="47"/>
    </row>
    <row r="145" spans="1:18" s="38" customFormat="1" ht="19.5" customHeight="1">
      <c r="A145" s="16">
        <v>142</v>
      </c>
      <c r="B145" s="17"/>
      <c r="C145" s="22" t="s">
        <v>17</v>
      </c>
      <c r="D145" s="22" t="s">
        <v>18</v>
      </c>
      <c r="E145" s="29" t="s">
        <v>178</v>
      </c>
      <c r="F145" s="20" t="s">
        <v>179</v>
      </c>
      <c r="G145" s="21">
        <v>1</v>
      </c>
      <c r="H145" s="30" t="s">
        <v>21</v>
      </c>
      <c r="I145" s="31" t="s">
        <v>151</v>
      </c>
      <c r="J145" s="31" t="s">
        <v>151</v>
      </c>
      <c r="K145" s="34">
        <v>642702132</v>
      </c>
      <c r="L145" s="33">
        <v>1</v>
      </c>
      <c r="M145" s="26"/>
      <c r="N145" s="82">
        <v>100</v>
      </c>
      <c r="O145" s="26">
        <f t="shared" si="6"/>
        <v>0</v>
      </c>
      <c r="P145" s="26">
        <f t="shared" si="7"/>
        <v>0</v>
      </c>
      <c r="Q145" s="27">
        <f t="shared" si="8"/>
        <v>0</v>
      </c>
      <c r="R145" s="39" t="s">
        <v>112</v>
      </c>
    </row>
    <row r="146" spans="1:18" s="38" customFormat="1" ht="19.5" customHeight="1">
      <c r="A146" s="16">
        <v>143</v>
      </c>
      <c r="B146" s="17"/>
      <c r="C146" s="22" t="s">
        <v>17</v>
      </c>
      <c r="D146" s="22" t="s">
        <v>18</v>
      </c>
      <c r="E146" s="29" t="s">
        <v>487</v>
      </c>
      <c r="F146" s="20" t="s">
        <v>488</v>
      </c>
      <c r="G146" s="21">
        <v>30</v>
      </c>
      <c r="H146" s="30" t="s">
        <v>61</v>
      </c>
      <c r="I146" s="31" t="s">
        <v>434</v>
      </c>
      <c r="J146" s="31" t="s">
        <v>434</v>
      </c>
      <c r="K146" s="34">
        <v>650102453</v>
      </c>
      <c r="L146" s="33">
        <v>30</v>
      </c>
      <c r="M146" s="26"/>
      <c r="N146" s="82">
        <v>100</v>
      </c>
      <c r="O146" s="26">
        <f t="shared" si="6"/>
        <v>0</v>
      </c>
      <c r="P146" s="26">
        <f t="shared" si="7"/>
        <v>0</v>
      </c>
      <c r="Q146" s="27">
        <f t="shared" si="8"/>
        <v>0</v>
      </c>
      <c r="R146" s="47"/>
    </row>
    <row r="147" spans="1:18" s="38" customFormat="1" ht="19.5" customHeight="1">
      <c r="A147" s="16">
        <v>144</v>
      </c>
      <c r="B147" s="17"/>
      <c r="C147" s="22" t="s">
        <v>17</v>
      </c>
      <c r="D147" s="22" t="s">
        <v>18</v>
      </c>
      <c r="E147" s="29" t="s">
        <v>513</v>
      </c>
      <c r="F147" s="20" t="s">
        <v>514</v>
      </c>
      <c r="G147" s="21">
        <v>1</v>
      </c>
      <c r="H147" s="30" t="s">
        <v>120</v>
      </c>
      <c r="I147" s="31" t="s">
        <v>441</v>
      </c>
      <c r="J147" s="31" t="s">
        <v>441</v>
      </c>
      <c r="K147" s="34">
        <v>642001301</v>
      </c>
      <c r="L147" s="33">
        <v>27</v>
      </c>
      <c r="M147" s="26"/>
      <c r="N147" s="82">
        <v>100</v>
      </c>
      <c r="O147" s="26">
        <f t="shared" si="6"/>
        <v>0</v>
      </c>
      <c r="P147" s="26">
        <f t="shared" si="7"/>
        <v>0</v>
      </c>
      <c r="Q147" s="27">
        <f t="shared" si="8"/>
        <v>0</v>
      </c>
      <c r="R147" s="47"/>
    </row>
    <row r="148" spans="1:18" s="38" customFormat="1" ht="19.5" customHeight="1">
      <c r="A148" s="16">
        <v>145</v>
      </c>
      <c r="B148" s="17"/>
      <c r="C148" s="22" t="s">
        <v>17</v>
      </c>
      <c r="D148" s="22" t="s">
        <v>18</v>
      </c>
      <c r="E148" s="29" t="s">
        <v>519</v>
      </c>
      <c r="F148" s="20" t="s">
        <v>245</v>
      </c>
      <c r="G148" s="21">
        <v>1</v>
      </c>
      <c r="H148" s="30" t="s">
        <v>21</v>
      </c>
      <c r="I148" s="31" t="s">
        <v>353</v>
      </c>
      <c r="J148" s="31" t="s">
        <v>353</v>
      </c>
      <c r="K148" s="34">
        <v>643501771</v>
      </c>
      <c r="L148" s="33">
        <v>1</v>
      </c>
      <c r="M148" s="26"/>
      <c r="N148" s="82">
        <v>100</v>
      </c>
      <c r="O148" s="26">
        <f t="shared" si="6"/>
        <v>0</v>
      </c>
      <c r="P148" s="26">
        <f t="shared" si="7"/>
        <v>0</v>
      </c>
      <c r="Q148" s="27">
        <f t="shared" si="8"/>
        <v>0</v>
      </c>
      <c r="R148" s="47"/>
    </row>
    <row r="149" spans="1:18" s="38" customFormat="1" ht="19.5" customHeight="1">
      <c r="A149" s="16">
        <v>146</v>
      </c>
      <c r="B149" s="17"/>
      <c r="C149" s="18" t="s">
        <v>17</v>
      </c>
      <c r="D149" s="18" t="s">
        <v>18</v>
      </c>
      <c r="E149" s="35" t="s">
        <v>193</v>
      </c>
      <c r="F149" s="20" t="s">
        <v>192</v>
      </c>
      <c r="G149" s="21">
        <v>1</v>
      </c>
      <c r="H149" s="30" t="s">
        <v>21</v>
      </c>
      <c r="I149" s="30" t="s">
        <v>194</v>
      </c>
      <c r="J149" s="30" t="s">
        <v>194</v>
      </c>
      <c r="K149" s="36">
        <v>657400204</v>
      </c>
      <c r="L149" s="33">
        <v>1</v>
      </c>
      <c r="M149" s="26"/>
      <c r="N149" s="82">
        <v>100</v>
      </c>
      <c r="O149" s="26">
        <f t="shared" si="6"/>
        <v>0</v>
      </c>
      <c r="P149" s="26">
        <f t="shared" si="7"/>
        <v>0</v>
      </c>
      <c r="Q149" s="27">
        <f t="shared" si="8"/>
        <v>0</v>
      </c>
      <c r="R149" s="39" t="s">
        <v>112</v>
      </c>
    </row>
    <row r="150" spans="1:18" s="38" customFormat="1" ht="19.5" customHeight="1">
      <c r="A150" s="16">
        <v>147</v>
      </c>
      <c r="B150" s="17"/>
      <c r="C150" s="18" t="s">
        <v>17</v>
      </c>
      <c r="D150" s="18" t="s">
        <v>18</v>
      </c>
      <c r="E150" s="35" t="s">
        <v>531</v>
      </c>
      <c r="F150" s="37" t="s">
        <v>532</v>
      </c>
      <c r="G150" s="21">
        <v>1</v>
      </c>
      <c r="H150" s="30" t="s">
        <v>71</v>
      </c>
      <c r="I150" s="30" t="s">
        <v>533</v>
      </c>
      <c r="J150" s="30" t="s">
        <v>533</v>
      </c>
      <c r="K150" s="36">
        <v>644100481</v>
      </c>
      <c r="L150" s="33">
        <v>243</v>
      </c>
      <c r="M150" s="26"/>
      <c r="N150" s="82">
        <v>100</v>
      </c>
      <c r="O150" s="26">
        <f t="shared" si="6"/>
        <v>0</v>
      </c>
      <c r="P150" s="26">
        <f t="shared" si="7"/>
        <v>0</v>
      </c>
      <c r="Q150" s="27">
        <f t="shared" si="8"/>
        <v>0</v>
      </c>
      <c r="R150" s="47"/>
    </row>
    <row r="151" spans="1:18" s="38" customFormat="1" ht="19.5" customHeight="1">
      <c r="A151" s="16">
        <v>148</v>
      </c>
      <c r="B151" s="17"/>
      <c r="C151" s="22" t="s">
        <v>17</v>
      </c>
      <c r="D151" s="22" t="s">
        <v>18</v>
      </c>
      <c r="E151" s="29" t="s">
        <v>66</v>
      </c>
      <c r="F151" s="18" t="s">
        <v>67</v>
      </c>
      <c r="G151" s="21">
        <v>1</v>
      </c>
      <c r="H151" s="30" t="s">
        <v>21</v>
      </c>
      <c r="I151" s="31" t="s">
        <v>22</v>
      </c>
      <c r="J151" s="31" t="s">
        <v>68</v>
      </c>
      <c r="K151" s="34">
        <v>657400550</v>
      </c>
      <c r="L151" s="33">
        <v>51</v>
      </c>
      <c r="M151" s="26"/>
      <c r="N151" s="82">
        <v>100</v>
      </c>
      <c r="O151" s="26">
        <f t="shared" si="6"/>
        <v>0</v>
      </c>
      <c r="P151" s="26">
        <f t="shared" si="7"/>
        <v>0</v>
      </c>
      <c r="Q151" s="27">
        <f t="shared" si="8"/>
        <v>0</v>
      </c>
      <c r="R151" s="28" t="s">
        <v>23</v>
      </c>
    </row>
    <row r="152" spans="1:18" s="38" customFormat="1" ht="19.5" customHeight="1">
      <c r="A152" s="16">
        <v>149</v>
      </c>
      <c r="B152" s="17"/>
      <c r="C152" s="22" t="s">
        <v>17</v>
      </c>
      <c r="D152" s="22" t="s">
        <v>18</v>
      </c>
      <c r="E152" s="29" t="s">
        <v>69</v>
      </c>
      <c r="F152" s="20" t="s">
        <v>70</v>
      </c>
      <c r="G152" s="21">
        <v>1</v>
      </c>
      <c r="H152" s="30" t="s">
        <v>71</v>
      </c>
      <c r="I152" s="31" t="s">
        <v>72</v>
      </c>
      <c r="J152" s="31" t="s">
        <v>72</v>
      </c>
      <c r="K152" s="34">
        <v>653400790</v>
      </c>
      <c r="L152" s="33">
        <v>76</v>
      </c>
      <c r="M152" s="26"/>
      <c r="N152" s="82">
        <v>100</v>
      </c>
      <c r="O152" s="26">
        <f t="shared" si="6"/>
        <v>0</v>
      </c>
      <c r="P152" s="26">
        <f t="shared" si="7"/>
        <v>0</v>
      </c>
      <c r="Q152" s="27">
        <f t="shared" si="8"/>
        <v>0</v>
      </c>
      <c r="R152" s="28" t="s">
        <v>23</v>
      </c>
    </row>
    <row r="153" spans="1:18" s="38" customFormat="1" ht="19.5" customHeight="1">
      <c r="A153" s="16">
        <v>150</v>
      </c>
      <c r="B153" s="17"/>
      <c r="C153" s="22" t="s">
        <v>17</v>
      </c>
      <c r="D153" s="22" t="s">
        <v>18</v>
      </c>
      <c r="E153" s="29" t="s">
        <v>546</v>
      </c>
      <c r="F153" s="20" t="s">
        <v>245</v>
      </c>
      <c r="G153" s="21">
        <v>1</v>
      </c>
      <c r="H153" s="30" t="s">
        <v>21</v>
      </c>
      <c r="I153" s="31" t="s">
        <v>353</v>
      </c>
      <c r="J153" s="31" t="s">
        <v>353</v>
      </c>
      <c r="K153" s="34">
        <v>643501941</v>
      </c>
      <c r="L153" s="33">
        <v>95</v>
      </c>
      <c r="M153" s="26"/>
      <c r="N153" s="82">
        <v>100</v>
      </c>
      <c r="O153" s="26">
        <f t="shared" si="6"/>
        <v>0</v>
      </c>
      <c r="P153" s="26">
        <f t="shared" si="7"/>
        <v>0</v>
      </c>
      <c r="Q153" s="27">
        <f t="shared" si="8"/>
        <v>0</v>
      </c>
      <c r="R153" s="47"/>
    </row>
    <row r="154" spans="1:18" s="38" customFormat="1" ht="19.5" customHeight="1">
      <c r="A154" s="16">
        <v>151</v>
      </c>
      <c r="B154" s="17"/>
      <c r="C154" s="18" t="s">
        <v>17</v>
      </c>
      <c r="D154" s="22" t="s">
        <v>18</v>
      </c>
      <c r="E154" s="29" t="s">
        <v>73</v>
      </c>
      <c r="F154" s="20" t="s">
        <v>74</v>
      </c>
      <c r="G154" s="21">
        <v>1</v>
      </c>
      <c r="H154" s="30" t="s">
        <v>33</v>
      </c>
      <c r="I154" s="31" t="s">
        <v>75</v>
      </c>
      <c r="J154" s="31" t="s">
        <v>76</v>
      </c>
      <c r="K154" s="34">
        <v>641605990</v>
      </c>
      <c r="L154" s="33">
        <v>1</v>
      </c>
      <c r="M154" s="26"/>
      <c r="N154" s="82">
        <v>100</v>
      </c>
      <c r="O154" s="26">
        <f t="shared" si="6"/>
        <v>0</v>
      </c>
      <c r="P154" s="26">
        <f t="shared" si="7"/>
        <v>0</v>
      </c>
      <c r="Q154" s="27">
        <f t="shared" si="8"/>
        <v>0</v>
      </c>
      <c r="R154" s="28" t="s">
        <v>23</v>
      </c>
    </row>
    <row r="155" spans="1:18" s="38" customFormat="1" ht="19.5" customHeight="1">
      <c r="A155" s="16">
        <v>152</v>
      </c>
      <c r="B155" s="17"/>
      <c r="C155" s="22" t="s">
        <v>17</v>
      </c>
      <c r="D155" s="22" t="s">
        <v>18</v>
      </c>
      <c r="E155" s="29" t="s">
        <v>555</v>
      </c>
      <c r="F155" s="20" t="s">
        <v>556</v>
      </c>
      <c r="G155" s="21">
        <v>100</v>
      </c>
      <c r="H155" s="30" t="s">
        <v>288</v>
      </c>
      <c r="I155" s="31" t="s">
        <v>557</v>
      </c>
      <c r="J155" s="31" t="s">
        <v>557</v>
      </c>
      <c r="K155" s="31">
        <v>698502540</v>
      </c>
      <c r="L155" s="33">
        <v>300</v>
      </c>
      <c r="M155" s="26"/>
      <c r="N155" s="82">
        <v>100</v>
      </c>
      <c r="O155" s="26">
        <f t="shared" si="6"/>
        <v>0</v>
      </c>
      <c r="P155" s="26">
        <f t="shared" si="7"/>
        <v>0</v>
      </c>
      <c r="Q155" s="27">
        <f t="shared" si="8"/>
        <v>0</v>
      </c>
      <c r="R155" s="47"/>
    </row>
    <row r="156" spans="1:18" s="38" customFormat="1" ht="19.5" customHeight="1">
      <c r="A156" s="16">
        <v>153</v>
      </c>
      <c r="B156" s="17"/>
      <c r="C156" s="18" t="s">
        <v>17</v>
      </c>
      <c r="D156" s="18" t="s">
        <v>18</v>
      </c>
      <c r="E156" s="35" t="s">
        <v>561</v>
      </c>
      <c r="F156" s="20" t="s">
        <v>321</v>
      </c>
      <c r="G156" s="21">
        <v>1</v>
      </c>
      <c r="H156" s="30" t="s">
        <v>248</v>
      </c>
      <c r="I156" s="30" t="s">
        <v>62</v>
      </c>
      <c r="J156" s="30" t="s">
        <v>62</v>
      </c>
      <c r="K156" s="36">
        <v>645304141</v>
      </c>
      <c r="L156" s="33">
        <v>1</v>
      </c>
      <c r="M156" s="26"/>
      <c r="N156" s="82">
        <v>100</v>
      </c>
      <c r="O156" s="26">
        <f t="shared" si="6"/>
        <v>0</v>
      </c>
      <c r="P156" s="26">
        <f t="shared" si="7"/>
        <v>0</v>
      </c>
      <c r="Q156" s="27">
        <f t="shared" si="8"/>
        <v>0</v>
      </c>
      <c r="R156" s="47"/>
    </row>
    <row r="157" spans="1:18" s="38" customFormat="1" ht="19.5" customHeight="1">
      <c r="A157" s="16">
        <v>154</v>
      </c>
      <c r="B157" s="17"/>
      <c r="C157" s="18" t="s">
        <v>17</v>
      </c>
      <c r="D157" s="18" t="s">
        <v>18</v>
      </c>
      <c r="E157" s="35" t="s">
        <v>592</v>
      </c>
      <c r="F157" s="20" t="s">
        <v>277</v>
      </c>
      <c r="G157" s="21">
        <v>1</v>
      </c>
      <c r="H157" s="30" t="s">
        <v>21</v>
      </c>
      <c r="I157" s="30" t="s">
        <v>434</v>
      </c>
      <c r="J157" s="30" t="s">
        <v>434</v>
      </c>
      <c r="K157" s="36">
        <v>650100942</v>
      </c>
      <c r="L157" s="33">
        <v>11</v>
      </c>
      <c r="M157" s="26"/>
      <c r="N157" s="82">
        <v>100</v>
      </c>
      <c r="O157" s="26">
        <f t="shared" si="6"/>
        <v>0</v>
      </c>
      <c r="P157" s="26">
        <f t="shared" si="7"/>
        <v>0</v>
      </c>
      <c r="Q157" s="27">
        <f t="shared" si="8"/>
        <v>0</v>
      </c>
      <c r="R157" s="47"/>
    </row>
    <row r="158" spans="1:18" s="38" customFormat="1" ht="19.5" customHeight="1">
      <c r="A158" s="16">
        <v>155</v>
      </c>
      <c r="B158" s="17"/>
      <c r="C158" s="22" t="s">
        <v>17</v>
      </c>
      <c r="D158" s="22" t="s">
        <v>18</v>
      </c>
      <c r="E158" s="29" t="s">
        <v>598</v>
      </c>
      <c r="F158" s="20" t="s">
        <v>599</v>
      </c>
      <c r="G158" s="21">
        <v>6</v>
      </c>
      <c r="H158" s="30" t="s">
        <v>55</v>
      </c>
      <c r="I158" s="31" t="s">
        <v>600</v>
      </c>
      <c r="J158" s="31" t="s">
        <v>441</v>
      </c>
      <c r="K158" s="34">
        <v>642001040</v>
      </c>
      <c r="L158" s="33">
        <v>164</v>
      </c>
      <c r="M158" s="26"/>
      <c r="N158" s="82">
        <v>100</v>
      </c>
      <c r="O158" s="26">
        <f t="shared" si="6"/>
        <v>0</v>
      </c>
      <c r="P158" s="26">
        <f t="shared" si="7"/>
        <v>0</v>
      </c>
      <c r="Q158" s="27">
        <f t="shared" si="8"/>
        <v>0</v>
      </c>
      <c r="R158" s="47"/>
    </row>
    <row r="159" spans="1:18" s="38" customFormat="1" ht="19.5" customHeight="1">
      <c r="A159" s="16">
        <v>156</v>
      </c>
      <c r="B159" s="17"/>
      <c r="C159" s="18" t="s">
        <v>17</v>
      </c>
      <c r="D159" s="22" t="s">
        <v>18</v>
      </c>
      <c r="E159" s="29" t="s">
        <v>613</v>
      </c>
      <c r="F159" s="20" t="s">
        <v>614</v>
      </c>
      <c r="G159" s="21">
        <v>7</v>
      </c>
      <c r="H159" s="30" t="s">
        <v>615</v>
      </c>
      <c r="I159" s="31" t="s">
        <v>616</v>
      </c>
      <c r="J159" s="31" t="s">
        <v>616</v>
      </c>
      <c r="K159" s="34">
        <v>652105440</v>
      </c>
      <c r="L159" s="33">
        <v>2135</v>
      </c>
      <c r="M159" s="26"/>
      <c r="N159" s="82">
        <v>100</v>
      </c>
      <c r="O159" s="26">
        <f t="shared" si="6"/>
        <v>0</v>
      </c>
      <c r="P159" s="26">
        <f t="shared" si="7"/>
        <v>0</v>
      </c>
      <c r="Q159" s="27">
        <f t="shared" si="8"/>
        <v>0</v>
      </c>
      <c r="R159" s="47"/>
    </row>
    <row r="160" spans="1:18" s="38" customFormat="1" ht="19.5" customHeight="1">
      <c r="A160" s="16">
        <v>157</v>
      </c>
      <c r="B160" s="17"/>
      <c r="C160" s="22" t="s">
        <v>17</v>
      </c>
      <c r="D160" s="22" t="s">
        <v>18</v>
      </c>
      <c r="E160" s="29" t="s">
        <v>638</v>
      </c>
      <c r="F160" s="17" t="s">
        <v>639</v>
      </c>
      <c r="G160" s="21">
        <v>1</v>
      </c>
      <c r="H160" s="30" t="s">
        <v>640</v>
      </c>
      <c r="I160" s="31" t="s">
        <v>252</v>
      </c>
      <c r="J160" s="31" t="s">
        <v>434</v>
      </c>
      <c r="K160" s="34">
        <v>665600081</v>
      </c>
      <c r="L160" s="33">
        <v>77</v>
      </c>
      <c r="M160" s="26"/>
      <c r="N160" s="82">
        <v>100</v>
      </c>
      <c r="O160" s="26">
        <f t="shared" si="6"/>
        <v>0</v>
      </c>
      <c r="P160" s="26">
        <f t="shared" si="7"/>
        <v>0</v>
      </c>
      <c r="Q160" s="27">
        <f t="shared" si="8"/>
        <v>0</v>
      </c>
      <c r="R160" s="47"/>
    </row>
    <row r="161" spans="1:19" s="38" customFormat="1" ht="19.5" customHeight="1">
      <c r="A161" s="16">
        <v>158</v>
      </c>
      <c r="B161" s="17"/>
      <c r="C161" s="22" t="s">
        <v>17</v>
      </c>
      <c r="D161" s="22" t="s">
        <v>18</v>
      </c>
      <c r="E161" s="29" t="s">
        <v>661</v>
      </c>
      <c r="F161" s="20" t="s">
        <v>662</v>
      </c>
      <c r="G161" s="21">
        <v>1</v>
      </c>
      <c r="H161" s="30" t="s">
        <v>21</v>
      </c>
      <c r="I161" s="31" t="s">
        <v>663</v>
      </c>
      <c r="J161" s="31" t="s">
        <v>663</v>
      </c>
      <c r="K161" s="34">
        <v>645700791</v>
      </c>
      <c r="L161" s="33">
        <v>1</v>
      </c>
      <c r="M161" s="26"/>
      <c r="N161" s="82">
        <v>100</v>
      </c>
      <c r="O161" s="26">
        <f t="shared" si="6"/>
        <v>0</v>
      </c>
      <c r="P161" s="26">
        <f t="shared" si="7"/>
        <v>0</v>
      </c>
      <c r="Q161" s="27">
        <f t="shared" si="8"/>
        <v>0</v>
      </c>
      <c r="R161" s="47"/>
    </row>
    <row r="162" spans="1:19" s="38" customFormat="1" ht="19.5" customHeight="1">
      <c r="A162" s="16">
        <v>159</v>
      </c>
      <c r="B162" s="17"/>
      <c r="C162" s="22" t="s">
        <v>17</v>
      </c>
      <c r="D162" s="22" t="s">
        <v>18</v>
      </c>
      <c r="E162" s="29" t="s">
        <v>710</v>
      </c>
      <c r="F162" s="20" t="s">
        <v>711</v>
      </c>
      <c r="G162" s="21">
        <v>1</v>
      </c>
      <c r="H162" s="30" t="s">
        <v>21</v>
      </c>
      <c r="I162" s="31" t="s">
        <v>428</v>
      </c>
      <c r="J162" s="31" t="s">
        <v>428</v>
      </c>
      <c r="K162" s="34">
        <v>645302121</v>
      </c>
      <c r="L162" s="33">
        <v>71</v>
      </c>
      <c r="M162" s="26"/>
      <c r="N162" s="82">
        <v>100</v>
      </c>
      <c r="O162" s="26">
        <f t="shared" si="6"/>
        <v>0</v>
      </c>
      <c r="P162" s="26">
        <f t="shared" si="7"/>
        <v>0</v>
      </c>
      <c r="Q162" s="27">
        <f t="shared" si="8"/>
        <v>0</v>
      </c>
      <c r="R162" s="47"/>
    </row>
    <row r="163" spans="1:19" s="38" customFormat="1" ht="19.5" customHeight="1">
      <c r="A163" s="16">
        <v>160</v>
      </c>
      <c r="B163" s="17"/>
      <c r="C163" s="22" t="s">
        <v>17</v>
      </c>
      <c r="D163" s="22" t="s">
        <v>18</v>
      </c>
      <c r="E163" s="29" t="s">
        <v>100</v>
      </c>
      <c r="F163" s="20" t="s">
        <v>101</v>
      </c>
      <c r="G163" s="21">
        <v>1</v>
      </c>
      <c r="H163" s="30" t="s">
        <v>33</v>
      </c>
      <c r="I163" s="31" t="s">
        <v>102</v>
      </c>
      <c r="J163" s="31" t="s">
        <v>102</v>
      </c>
      <c r="K163" s="34">
        <v>642905941</v>
      </c>
      <c r="L163" s="33">
        <v>20</v>
      </c>
      <c r="M163" s="26"/>
      <c r="N163" s="82">
        <v>100</v>
      </c>
      <c r="O163" s="26">
        <f t="shared" si="6"/>
        <v>0</v>
      </c>
      <c r="P163" s="26">
        <f t="shared" si="7"/>
        <v>0</v>
      </c>
      <c r="Q163" s="27">
        <f t="shared" si="8"/>
        <v>0</v>
      </c>
      <c r="R163" s="28" t="s">
        <v>23</v>
      </c>
    </row>
    <row r="164" spans="1:19" s="38" customFormat="1" ht="19.5" customHeight="1">
      <c r="A164" s="16">
        <v>161</v>
      </c>
      <c r="B164" s="17"/>
      <c r="C164" s="22" t="s">
        <v>17</v>
      </c>
      <c r="D164" s="22" t="s">
        <v>18</v>
      </c>
      <c r="E164" s="29" t="s">
        <v>246</v>
      </c>
      <c r="F164" s="20" t="s">
        <v>247</v>
      </c>
      <c r="G164" s="21">
        <v>1</v>
      </c>
      <c r="H164" s="30" t="s">
        <v>248</v>
      </c>
      <c r="I164" s="30" t="s">
        <v>93</v>
      </c>
      <c r="J164" s="30" t="s">
        <v>94</v>
      </c>
      <c r="K164" s="31">
        <v>642204291</v>
      </c>
      <c r="L164" s="33">
        <v>46</v>
      </c>
      <c r="M164" s="26"/>
      <c r="N164" s="82">
        <v>100</v>
      </c>
      <c r="O164" s="26">
        <f t="shared" si="6"/>
        <v>0</v>
      </c>
      <c r="P164" s="26">
        <f t="shared" si="7"/>
        <v>0</v>
      </c>
      <c r="Q164" s="27">
        <f t="shared" si="8"/>
        <v>0</v>
      </c>
      <c r="R164" s="39" t="s">
        <v>112</v>
      </c>
    </row>
    <row r="165" spans="1:19" s="15" customFormat="1" ht="19.5" customHeight="1">
      <c r="A165" s="16">
        <v>162</v>
      </c>
      <c r="B165" s="17"/>
      <c r="C165" s="22" t="s">
        <v>17</v>
      </c>
      <c r="D165" s="22" t="s">
        <v>18</v>
      </c>
      <c r="E165" s="29" t="s">
        <v>740</v>
      </c>
      <c r="F165" s="20" t="s">
        <v>321</v>
      </c>
      <c r="G165" s="21">
        <v>1</v>
      </c>
      <c r="H165" s="30" t="s">
        <v>248</v>
      </c>
      <c r="I165" s="31" t="s">
        <v>428</v>
      </c>
      <c r="J165" s="31" t="s">
        <v>428</v>
      </c>
      <c r="K165" s="34">
        <v>645303111</v>
      </c>
      <c r="L165" s="33">
        <v>33</v>
      </c>
      <c r="M165" s="26"/>
      <c r="N165" s="82">
        <v>100</v>
      </c>
      <c r="O165" s="26">
        <f t="shared" si="6"/>
        <v>0</v>
      </c>
      <c r="P165" s="26">
        <f t="shared" si="7"/>
        <v>0</v>
      </c>
      <c r="Q165" s="27">
        <f t="shared" si="8"/>
        <v>0</v>
      </c>
      <c r="R165" s="47"/>
      <c r="S165" s="38"/>
    </row>
    <row r="166" spans="1:19" s="15" customFormat="1" ht="19.5" customHeight="1">
      <c r="A166" s="16">
        <v>163</v>
      </c>
      <c r="B166" s="17"/>
      <c r="C166" s="22" t="s">
        <v>17</v>
      </c>
      <c r="D166" s="22" t="s">
        <v>18</v>
      </c>
      <c r="E166" s="29" t="s">
        <v>751</v>
      </c>
      <c r="F166" s="20" t="s">
        <v>245</v>
      </c>
      <c r="G166" s="21">
        <v>1</v>
      </c>
      <c r="H166" s="30" t="s">
        <v>21</v>
      </c>
      <c r="I166" s="31" t="s">
        <v>353</v>
      </c>
      <c r="J166" s="31" t="s">
        <v>353</v>
      </c>
      <c r="K166" s="34">
        <v>643504021</v>
      </c>
      <c r="L166" s="33">
        <v>430</v>
      </c>
      <c r="M166" s="26"/>
      <c r="N166" s="82">
        <v>100</v>
      </c>
      <c r="O166" s="26">
        <f t="shared" si="6"/>
        <v>0</v>
      </c>
      <c r="P166" s="26">
        <f t="shared" si="7"/>
        <v>0</v>
      </c>
      <c r="Q166" s="27">
        <f t="shared" si="8"/>
        <v>0</v>
      </c>
      <c r="R166" s="47"/>
      <c r="S166" s="38"/>
    </row>
    <row r="167" spans="1:19" s="15" customFormat="1" ht="19.5" customHeight="1">
      <c r="A167" s="16">
        <v>164</v>
      </c>
      <c r="B167" s="17"/>
      <c r="C167" s="22" t="s">
        <v>17</v>
      </c>
      <c r="D167" s="22" t="s">
        <v>35</v>
      </c>
      <c r="E167" s="29" t="s">
        <v>108</v>
      </c>
      <c r="F167" s="20" t="s">
        <v>109</v>
      </c>
      <c r="G167" s="21">
        <v>50</v>
      </c>
      <c r="H167" s="30" t="s">
        <v>110</v>
      </c>
      <c r="I167" s="31" t="s">
        <v>39</v>
      </c>
      <c r="J167" s="31" t="s">
        <v>111</v>
      </c>
      <c r="K167" s="34">
        <v>645100383</v>
      </c>
      <c r="L167" s="33">
        <v>50</v>
      </c>
      <c r="M167" s="26"/>
      <c r="N167" s="82">
        <v>100</v>
      </c>
      <c r="O167" s="26">
        <f t="shared" si="6"/>
        <v>0</v>
      </c>
      <c r="P167" s="26">
        <f t="shared" si="7"/>
        <v>0</v>
      </c>
      <c r="Q167" s="27">
        <f t="shared" si="8"/>
        <v>0</v>
      </c>
      <c r="R167" s="39" t="s">
        <v>112</v>
      </c>
    </row>
    <row r="168" spans="1:19" s="15" customFormat="1" ht="19.5" customHeight="1">
      <c r="A168" s="16">
        <v>165</v>
      </c>
      <c r="B168" s="17"/>
      <c r="C168" s="22" t="s">
        <v>17</v>
      </c>
      <c r="D168" s="22" t="s">
        <v>35</v>
      </c>
      <c r="E168" s="29" t="s">
        <v>308</v>
      </c>
      <c r="F168" s="18" t="s">
        <v>309</v>
      </c>
      <c r="G168" s="21">
        <v>50</v>
      </c>
      <c r="H168" s="30" t="s">
        <v>110</v>
      </c>
      <c r="I168" s="31" t="s">
        <v>310</v>
      </c>
      <c r="J168" s="31" t="s">
        <v>310</v>
      </c>
      <c r="K168" s="34">
        <v>671800211</v>
      </c>
      <c r="L168" s="33">
        <v>50</v>
      </c>
      <c r="M168" s="26"/>
      <c r="N168" s="82">
        <v>100</v>
      </c>
      <c r="O168" s="26">
        <f t="shared" si="6"/>
        <v>0</v>
      </c>
      <c r="P168" s="26">
        <f t="shared" si="7"/>
        <v>0</v>
      </c>
      <c r="Q168" s="27">
        <f t="shared" si="8"/>
        <v>0</v>
      </c>
      <c r="R168" s="47"/>
    </row>
    <row r="169" spans="1:19" s="49" customFormat="1" ht="19.5" customHeight="1">
      <c r="A169" s="16">
        <v>166</v>
      </c>
      <c r="B169" s="17"/>
      <c r="C169" s="22" t="s">
        <v>17</v>
      </c>
      <c r="D169" s="22" t="s">
        <v>35</v>
      </c>
      <c r="E169" s="29" t="s">
        <v>126</v>
      </c>
      <c r="F169" s="18" t="s">
        <v>127</v>
      </c>
      <c r="G169" s="21">
        <v>10</v>
      </c>
      <c r="H169" s="30" t="s">
        <v>110</v>
      </c>
      <c r="I169" s="31" t="s">
        <v>128</v>
      </c>
      <c r="J169" s="31" t="s">
        <v>128</v>
      </c>
      <c r="K169" s="34">
        <v>654000881</v>
      </c>
      <c r="L169" s="33">
        <v>10</v>
      </c>
      <c r="M169" s="26"/>
      <c r="N169" s="82">
        <v>100</v>
      </c>
      <c r="O169" s="26">
        <f t="shared" si="6"/>
        <v>0</v>
      </c>
      <c r="P169" s="26">
        <f t="shared" si="7"/>
        <v>0</v>
      </c>
      <c r="Q169" s="27">
        <f t="shared" si="8"/>
        <v>0</v>
      </c>
      <c r="R169" s="39" t="s">
        <v>112</v>
      </c>
      <c r="S169" s="15"/>
    </row>
    <row r="170" spans="1:19" s="49" customFormat="1" ht="19.5" customHeight="1">
      <c r="A170" s="16">
        <v>167</v>
      </c>
      <c r="B170" s="17"/>
      <c r="C170" s="18" t="s">
        <v>17</v>
      </c>
      <c r="D170" s="22" t="s">
        <v>35</v>
      </c>
      <c r="E170" s="29" t="s">
        <v>132</v>
      </c>
      <c r="F170" s="17" t="s">
        <v>133</v>
      </c>
      <c r="G170" s="21">
        <v>50</v>
      </c>
      <c r="H170" s="30" t="s">
        <v>110</v>
      </c>
      <c r="I170" s="31" t="s">
        <v>131</v>
      </c>
      <c r="J170" s="31" t="s">
        <v>131</v>
      </c>
      <c r="K170" s="34">
        <v>652100211</v>
      </c>
      <c r="L170" s="33">
        <v>50</v>
      </c>
      <c r="M170" s="26"/>
      <c r="N170" s="82">
        <v>100</v>
      </c>
      <c r="O170" s="26">
        <f t="shared" si="6"/>
        <v>0</v>
      </c>
      <c r="P170" s="26">
        <f t="shared" si="7"/>
        <v>0</v>
      </c>
      <c r="Q170" s="27">
        <f t="shared" si="8"/>
        <v>0</v>
      </c>
      <c r="R170" s="39" t="s">
        <v>112</v>
      </c>
      <c r="S170" s="15"/>
    </row>
    <row r="171" spans="1:19" s="49" customFormat="1" ht="19.5" customHeight="1">
      <c r="A171" s="16">
        <v>168</v>
      </c>
      <c r="B171" s="17"/>
      <c r="C171" s="18" t="s">
        <v>17</v>
      </c>
      <c r="D171" s="22" t="s">
        <v>35</v>
      </c>
      <c r="E171" s="29" t="s">
        <v>335</v>
      </c>
      <c r="F171" s="20" t="s">
        <v>277</v>
      </c>
      <c r="G171" s="21">
        <v>5</v>
      </c>
      <c r="H171" s="30" t="s">
        <v>278</v>
      </c>
      <c r="I171" s="31" t="s">
        <v>336</v>
      </c>
      <c r="J171" s="31" t="s">
        <v>337</v>
      </c>
      <c r="K171" s="31">
        <v>652000581</v>
      </c>
      <c r="L171" s="33">
        <v>20</v>
      </c>
      <c r="M171" s="26"/>
      <c r="N171" s="82">
        <v>100</v>
      </c>
      <c r="O171" s="26">
        <f t="shared" si="6"/>
        <v>0</v>
      </c>
      <c r="P171" s="26">
        <f t="shared" si="7"/>
        <v>0</v>
      </c>
      <c r="Q171" s="27">
        <f t="shared" si="8"/>
        <v>0</v>
      </c>
      <c r="R171" s="47"/>
      <c r="S171" s="15"/>
    </row>
    <row r="172" spans="1:19" s="49" customFormat="1" ht="19.5" customHeight="1">
      <c r="A172" s="16">
        <v>169</v>
      </c>
      <c r="B172" s="17"/>
      <c r="C172" s="18" t="s">
        <v>17</v>
      </c>
      <c r="D172" s="22" t="s">
        <v>35</v>
      </c>
      <c r="E172" s="29" t="s">
        <v>134</v>
      </c>
      <c r="F172" s="37" t="s">
        <v>135</v>
      </c>
      <c r="G172" s="21">
        <v>10</v>
      </c>
      <c r="H172" s="30" t="s">
        <v>110</v>
      </c>
      <c r="I172" s="31" t="s">
        <v>90</v>
      </c>
      <c r="J172" s="31" t="s">
        <v>90</v>
      </c>
      <c r="K172" s="34">
        <v>647800991</v>
      </c>
      <c r="L172" s="33">
        <v>30</v>
      </c>
      <c r="M172" s="26"/>
      <c r="N172" s="82">
        <v>100</v>
      </c>
      <c r="O172" s="26">
        <f t="shared" si="6"/>
        <v>0</v>
      </c>
      <c r="P172" s="26">
        <f t="shared" si="7"/>
        <v>0</v>
      </c>
      <c r="Q172" s="27">
        <f t="shared" si="8"/>
        <v>0</v>
      </c>
      <c r="R172" s="39" t="s">
        <v>112</v>
      </c>
      <c r="S172" s="38"/>
    </row>
    <row r="173" spans="1:19" s="49" customFormat="1" ht="19.5" customHeight="1">
      <c r="A173" s="16">
        <v>170</v>
      </c>
      <c r="B173" s="17"/>
      <c r="C173" s="22" t="s">
        <v>17</v>
      </c>
      <c r="D173" s="22" t="s">
        <v>35</v>
      </c>
      <c r="E173" s="29" t="s">
        <v>136</v>
      </c>
      <c r="F173" s="20" t="s">
        <v>137</v>
      </c>
      <c r="G173" s="21">
        <v>10</v>
      </c>
      <c r="H173" s="30" t="s">
        <v>97</v>
      </c>
      <c r="I173" s="31" t="s">
        <v>39</v>
      </c>
      <c r="J173" s="31" t="s">
        <v>111</v>
      </c>
      <c r="K173" s="34">
        <v>645104361</v>
      </c>
      <c r="L173" s="33">
        <v>10</v>
      </c>
      <c r="M173" s="26"/>
      <c r="N173" s="82">
        <v>100</v>
      </c>
      <c r="O173" s="26">
        <f t="shared" si="6"/>
        <v>0</v>
      </c>
      <c r="P173" s="26">
        <f t="shared" si="7"/>
        <v>0</v>
      </c>
      <c r="Q173" s="27">
        <f t="shared" si="8"/>
        <v>0</v>
      </c>
      <c r="R173" s="39" t="s">
        <v>112</v>
      </c>
      <c r="S173" s="38"/>
    </row>
    <row r="174" spans="1:19" s="49" customFormat="1" ht="19.5" customHeight="1">
      <c r="A174" s="16">
        <v>171</v>
      </c>
      <c r="B174" s="17"/>
      <c r="C174" s="22" t="s">
        <v>17</v>
      </c>
      <c r="D174" s="22" t="s">
        <v>35</v>
      </c>
      <c r="E174" s="29" t="s">
        <v>149</v>
      </c>
      <c r="F174" s="37" t="s">
        <v>150</v>
      </c>
      <c r="G174" s="21">
        <v>50</v>
      </c>
      <c r="H174" s="30" t="s">
        <v>110</v>
      </c>
      <c r="I174" s="31" t="s">
        <v>151</v>
      </c>
      <c r="J174" s="31" t="s">
        <v>151</v>
      </c>
      <c r="K174" s="34">
        <v>642701341</v>
      </c>
      <c r="L174" s="33">
        <v>50</v>
      </c>
      <c r="M174" s="26"/>
      <c r="N174" s="82">
        <v>100</v>
      </c>
      <c r="O174" s="26">
        <f t="shared" si="6"/>
        <v>0</v>
      </c>
      <c r="P174" s="26">
        <f t="shared" si="7"/>
        <v>0</v>
      </c>
      <c r="Q174" s="27">
        <f t="shared" si="8"/>
        <v>0</v>
      </c>
      <c r="R174" s="39" t="s">
        <v>112</v>
      </c>
      <c r="S174" s="38"/>
    </row>
    <row r="175" spans="1:19" s="49" customFormat="1" ht="19.5" customHeight="1">
      <c r="A175" s="16">
        <v>172</v>
      </c>
      <c r="B175" s="17"/>
      <c r="C175" s="22" t="s">
        <v>17</v>
      </c>
      <c r="D175" s="22" t="s">
        <v>35</v>
      </c>
      <c r="E175" s="29" t="s">
        <v>36</v>
      </c>
      <c r="F175" s="20" t="s">
        <v>37</v>
      </c>
      <c r="G175" s="21">
        <v>1</v>
      </c>
      <c r="H175" s="30" t="s">
        <v>38</v>
      </c>
      <c r="I175" s="31" t="s">
        <v>39</v>
      </c>
      <c r="J175" s="31" t="s">
        <v>39</v>
      </c>
      <c r="K175" s="31">
        <v>645103850</v>
      </c>
      <c r="L175" s="33">
        <v>23</v>
      </c>
      <c r="M175" s="26"/>
      <c r="N175" s="82">
        <v>100</v>
      </c>
      <c r="O175" s="26">
        <f t="shared" si="6"/>
        <v>0</v>
      </c>
      <c r="P175" s="26">
        <f t="shared" si="7"/>
        <v>0</v>
      </c>
      <c r="Q175" s="27">
        <f t="shared" si="8"/>
        <v>0</v>
      </c>
      <c r="R175" s="28" t="s">
        <v>23</v>
      </c>
      <c r="S175" s="38"/>
    </row>
    <row r="176" spans="1:19" s="49" customFormat="1" ht="19.5" customHeight="1">
      <c r="A176" s="16">
        <v>173</v>
      </c>
      <c r="B176" s="17"/>
      <c r="C176" s="22" t="s">
        <v>17</v>
      </c>
      <c r="D176" s="22" t="s">
        <v>35</v>
      </c>
      <c r="E176" s="19" t="s">
        <v>373</v>
      </c>
      <c r="F176" s="17" t="s">
        <v>374</v>
      </c>
      <c r="G176" s="21">
        <v>10</v>
      </c>
      <c r="H176" s="30" t="s">
        <v>97</v>
      </c>
      <c r="I176" s="31" t="s">
        <v>56</v>
      </c>
      <c r="J176" s="31" t="s">
        <v>56</v>
      </c>
      <c r="K176" s="34">
        <v>642101461</v>
      </c>
      <c r="L176" s="33">
        <v>120</v>
      </c>
      <c r="M176" s="26"/>
      <c r="N176" s="82">
        <v>100</v>
      </c>
      <c r="O176" s="26">
        <f t="shared" si="6"/>
        <v>0</v>
      </c>
      <c r="P176" s="26">
        <f t="shared" si="7"/>
        <v>0</v>
      </c>
      <c r="Q176" s="27">
        <f t="shared" si="8"/>
        <v>0</v>
      </c>
      <c r="R176" s="47"/>
      <c r="S176" s="38"/>
    </row>
    <row r="177" spans="1:19" s="49" customFormat="1" ht="19.5" customHeight="1">
      <c r="A177" s="16">
        <v>174</v>
      </c>
      <c r="B177" s="17"/>
      <c r="C177" s="22" t="s">
        <v>17</v>
      </c>
      <c r="D177" s="22" t="s">
        <v>35</v>
      </c>
      <c r="E177" s="29" t="s">
        <v>157</v>
      </c>
      <c r="F177" s="20" t="s">
        <v>109</v>
      </c>
      <c r="G177" s="21">
        <v>50</v>
      </c>
      <c r="H177" s="30" t="s">
        <v>110</v>
      </c>
      <c r="I177" s="31" t="s">
        <v>39</v>
      </c>
      <c r="J177" s="31" t="s">
        <v>39</v>
      </c>
      <c r="K177" s="34">
        <v>645100643</v>
      </c>
      <c r="L177" s="33">
        <v>500</v>
      </c>
      <c r="M177" s="26"/>
      <c r="N177" s="82">
        <v>100</v>
      </c>
      <c r="O177" s="26">
        <f t="shared" si="6"/>
        <v>0</v>
      </c>
      <c r="P177" s="26">
        <f t="shared" si="7"/>
        <v>0</v>
      </c>
      <c r="Q177" s="27">
        <f t="shared" si="8"/>
        <v>0</v>
      </c>
      <c r="R177" s="39" t="s">
        <v>112</v>
      </c>
      <c r="S177" s="38"/>
    </row>
    <row r="178" spans="1:19" s="49" customFormat="1" ht="19.5" customHeight="1">
      <c r="A178" s="16">
        <v>175</v>
      </c>
      <c r="B178" s="17"/>
      <c r="C178" s="22" t="s">
        <v>17</v>
      </c>
      <c r="D178" s="22" t="s">
        <v>35</v>
      </c>
      <c r="E178" s="29" t="s">
        <v>389</v>
      </c>
      <c r="F178" s="20" t="s">
        <v>49</v>
      </c>
      <c r="G178" s="21">
        <v>1</v>
      </c>
      <c r="H178" s="30" t="s">
        <v>21</v>
      </c>
      <c r="I178" s="31" t="s">
        <v>39</v>
      </c>
      <c r="J178" s="31" t="s">
        <v>39</v>
      </c>
      <c r="K178" s="34">
        <v>645100361</v>
      </c>
      <c r="L178" s="33">
        <v>280</v>
      </c>
      <c r="M178" s="26"/>
      <c r="N178" s="82">
        <v>100</v>
      </c>
      <c r="O178" s="26">
        <f t="shared" si="6"/>
        <v>0</v>
      </c>
      <c r="P178" s="26">
        <f t="shared" si="7"/>
        <v>0</v>
      </c>
      <c r="Q178" s="27">
        <f t="shared" si="8"/>
        <v>0</v>
      </c>
      <c r="R178" s="47"/>
      <c r="S178" s="38"/>
    </row>
    <row r="179" spans="1:19" s="49" customFormat="1" ht="19.5" customHeight="1">
      <c r="A179" s="16">
        <v>176</v>
      </c>
      <c r="B179" s="17"/>
      <c r="C179" s="22" t="s">
        <v>17</v>
      </c>
      <c r="D179" s="22" t="s">
        <v>35</v>
      </c>
      <c r="E179" s="29" t="s">
        <v>414</v>
      </c>
      <c r="F179" s="20" t="s">
        <v>237</v>
      </c>
      <c r="G179" s="21">
        <v>10</v>
      </c>
      <c r="H179" s="30" t="s">
        <v>97</v>
      </c>
      <c r="I179" s="31" t="s">
        <v>415</v>
      </c>
      <c r="J179" s="31" t="s">
        <v>416</v>
      </c>
      <c r="K179" s="34">
        <v>640002271</v>
      </c>
      <c r="L179" s="33">
        <v>10</v>
      </c>
      <c r="M179" s="26"/>
      <c r="N179" s="82">
        <v>100</v>
      </c>
      <c r="O179" s="26">
        <f t="shared" si="6"/>
        <v>0</v>
      </c>
      <c r="P179" s="26">
        <f t="shared" si="7"/>
        <v>0</v>
      </c>
      <c r="Q179" s="27">
        <f t="shared" si="8"/>
        <v>0</v>
      </c>
      <c r="R179" s="47"/>
      <c r="S179" s="38"/>
    </row>
    <row r="180" spans="1:19" s="49" customFormat="1" ht="19.5" customHeight="1">
      <c r="A180" s="16">
        <v>177</v>
      </c>
      <c r="B180" s="17"/>
      <c r="C180" s="22" t="s">
        <v>17</v>
      </c>
      <c r="D180" s="22" t="s">
        <v>35</v>
      </c>
      <c r="E180" s="29" t="s">
        <v>426</v>
      </c>
      <c r="F180" s="20" t="s">
        <v>427</v>
      </c>
      <c r="G180" s="21">
        <v>10</v>
      </c>
      <c r="H180" s="30" t="s">
        <v>110</v>
      </c>
      <c r="I180" s="31" t="s">
        <v>428</v>
      </c>
      <c r="J180" s="31" t="s">
        <v>428</v>
      </c>
      <c r="K180" s="34">
        <v>645300761</v>
      </c>
      <c r="L180" s="33">
        <v>190</v>
      </c>
      <c r="M180" s="26"/>
      <c r="N180" s="82">
        <v>100</v>
      </c>
      <c r="O180" s="26">
        <f t="shared" si="6"/>
        <v>0</v>
      </c>
      <c r="P180" s="26">
        <f t="shared" si="7"/>
        <v>0</v>
      </c>
      <c r="Q180" s="27">
        <f t="shared" si="8"/>
        <v>0</v>
      </c>
      <c r="R180" s="47"/>
      <c r="S180" s="38"/>
    </row>
    <row r="181" spans="1:19" ht="19.5" customHeight="1">
      <c r="A181" s="16">
        <v>178</v>
      </c>
      <c r="B181" s="17"/>
      <c r="C181" s="22" t="s">
        <v>17</v>
      </c>
      <c r="D181" s="22" t="s">
        <v>35</v>
      </c>
      <c r="E181" s="29" t="s">
        <v>168</v>
      </c>
      <c r="F181" s="20" t="s">
        <v>169</v>
      </c>
      <c r="G181" s="21">
        <v>50</v>
      </c>
      <c r="H181" s="30" t="s">
        <v>110</v>
      </c>
      <c r="I181" s="31" t="s">
        <v>39</v>
      </c>
      <c r="J181" s="31" t="s">
        <v>39</v>
      </c>
      <c r="K181" s="34">
        <v>645101681</v>
      </c>
      <c r="L181" s="33">
        <v>50</v>
      </c>
      <c r="M181" s="26"/>
      <c r="N181" s="82">
        <v>100</v>
      </c>
      <c r="O181" s="26">
        <f t="shared" si="6"/>
        <v>0</v>
      </c>
      <c r="P181" s="26">
        <f t="shared" si="7"/>
        <v>0</v>
      </c>
      <c r="Q181" s="27">
        <f t="shared" si="8"/>
        <v>0</v>
      </c>
      <c r="R181" s="39" t="s">
        <v>112</v>
      </c>
      <c r="S181" s="38"/>
    </row>
    <row r="182" spans="1:19" ht="19.5" customHeight="1">
      <c r="A182" s="16">
        <v>179</v>
      </c>
      <c r="B182" s="17"/>
      <c r="C182" s="22" t="s">
        <v>17</v>
      </c>
      <c r="D182" s="22" t="s">
        <v>35</v>
      </c>
      <c r="E182" s="29" t="s">
        <v>442</v>
      </c>
      <c r="F182" s="20" t="s">
        <v>427</v>
      </c>
      <c r="G182" s="21">
        <v>50</v>
      </c>
      <c r="H182" s="30" t="s">
        <v>110</v>
      </c>
      <c r="I182" s="31" t="s">
        <v>56</v>
      </c>
      <c r="J182" s="31" t="s">
        <v>56</v>
      </c>
      <c r="K182" s="34">
        <v>642100710</v>
      </c>
      <c r="L182" s="33">
        <v>100</v>
      </c>
      <c r="M182" s="26"/>
      <c r="N182" s="82">
        <v>100</v>
      </c>
      <c r="O182" s="26">
        <f t="shared" si="6"/>
        <v>0</v>
      </c>
      <c r="P182" s="26">
        <f t="shared" si="7"/>
        <v>0</v>
      </c>
      <c r="Q182" s="27">
        <f t="shared" si="8"/>
        <v>0</v>
      </c>
      <c r="R182" s="47"/>
      <c r="S182" s="38"/>
    </row>
    <row r="183" spans="1:19" ht="19.5" customHeight="1">
      <c r="A183" s="16">
        <v>180</v>
      </c>
      <c r="B183" s="17"/>
      <c r="C183" s="22" t="s">
        <v>17</v>
      </c>
      <c r="D183" s="22" t="s">
        <v>35</v>
      </c>
      <c r="E183" s="29" t="s">
        <v>57</v>
      </c>
      <c r="F183" s="20" t="s">
        <v>58</v>
      </c>
      <c r="G183" s="21">
        <v>1</v>
      </c>
      <c r="H183" s="30" t="s">
        <v>21</v>
      </c>
      <c r="I183" s="31" t="s">
        <v>39</v>
      </c>
      <c r="J183" s="31" t="s">
        <v>39</v>
      </c>
      <c r="K183" s="34">
        <v>645101720</v>
      </c>
      <c r="L183" s="33">
        <v>525</v>
      </c>
      <c r="M183" s="26"/>
      <c r="N183" s="82">
        <v>100</v>
      </c>
      <c r="O183" s="26">
        <f t="shared" si="6"/>
        <v>0</v>
      </c>
      <c r="P183" s="26">
        <f t="shared" si="7"/>
        <v>0</v>
      </c>
      <c r="Q183" s="27">
        <f t="shared" si="8"/>
        <v>0</v>
      </c>
      <c r="R183" s="28" t="s">
        <v>23</v>
      </c>
      <c r="S183" s="38"/>
    </row>
    <row r="184" spans="1:19" ht="19.5" customHeight="1">
      <c r="A184" s="16">
        <v>181</v>
      </c>
      <c r="B184" s="17"/>
      <c r="C184" s="22" t="s">
        <v>17</v>
      </c>
      <c r="D184" s="22" t="s">
        <v>35</v>
      </c>
      <c r="E184" s="29" t="s">
        <v>173</v>
      </c>
      <c r="F184" s="20" t="s">
        <v>109</v>
      </c>
      <c r="G184" s="21">
        <v>50</v>
      </c>
      <c r="H184" s="30" t="s">
        <v>110</v>
      </c>
      <c r="I184" s="31" t="s">
        <v>174</v>
      </c>
      <c r="J184" s="31" t="s">
        <v>174</v>
      </c>
      <c r="K184" s="34">
        <v>650500403</v>
      </c>
      <c r="L184" s="33">
        <v>6800</v>
      </c>
      <c r="M184" s="26"/>
      <c r="N184" s="82">
        <v>100</v>
      </c>
      <c r="O184" s="26">
        <f t="shared" si="6"/>
        <v>0</v>
      </c>
      <c r="P184" s="26">
        <f t="shared" si="7"/>
        <v>0</v>
      </c>
      <c r="Q184" s="27">
        <f t="shared" si="8"/>
        <v>0</v>
      </c>
      <c r="R184" s="39" t="s">
        <v>112</v>
      </c>
      <c r="S184" s="38"/>
    </row>
    <row r="185" spans="1:19" ht="19.5" customHeight="1">
      <c r="A185" s="16">
        <v>182</v>
      </c>
      <c r="B185" s="17"/>
      <c r="C185" s="22" t="s">
        <v>17</v>
      </c>
      <c r="D185" s="22" t="s">
        <v>35</v>
      </c>
      <c r="E185" s="29" t="s">
        <v>494</v>
      </c>
      <c r="F185" s="20" t="s">
        <v>86</v>
      </c>
      <c r="G185" s="21">
        <v>1</v>
      </c>
      <c r="H185" s="30" t="s">
        <v>248</v>
      </c>
      <c r="I185" s="31" t="s">
        <v>495</v>
      </c>
      <c r="J185" s="31" t="s">
        <v>265</v>
      </c>
      <c r="K185" s="31">
        <v>641100141</v>
      </c>
      <c r="L185" s="33">
        <v>1</v>
      </c>
      <c r="M185" s="26"/>
      <c r="N185" s="82">
        <v>100</v>
      </c>
      <c r="O185" s="26">
        <f t="shared" si="6"/>
        <v>0</v>
      </c>
      <c r="P185" s="26">
        <f t="shared" si="7"/>
        <v>0</v>
      </c>
      <c r="Q185" s="27">
        <f t="shared" si="8"/>
        <v>0</v>
      </c>
      <c r="R185" s="47"/>
      <c r="S185" s="38"/>
    </row>
    <row r="186" spans="1:19" ht="19.5" customHeight="1">
      <c r="A186" s="16">
        <v>183</v>
      </c>
      <c r="B186" s="17"/>
      <c r="C186" s="22" t="s">
        <v>17</v>
      </c>
      <c r="D186" s="22" t="s">
        <v>35</v>
      </c>
      <c r="E186" s="29" t="s">
        <v>507</v>
      </c>
      <c r="F186" s="20" t="s">
        <v>508</v>
      </c>
      <c r="G186" s="21">
        <v>25</v>
      </c>
      <c r="H186" s="30" t="s">
        <v>110</v>
      </c>
      <c r="I186" s="31" t="s">
        <v>310</v>
      </c>
      <c r="J186" s="31" t="s">
        <v>310</v>
      </c>
      <c r="K186" s="34">
        <v>671800521</v>
      </c>
      <c r="L186" s="33">
        <v>50</v>
      </c>
      <c r="M186" s="26"/>
      <c r="N186" s="82">
        <v>100</v>
      </c>
      <c r="O186" s="26">
        <f t="shared" si="6"/>
        <v>0</v>
      </c>
      <c r="P186" s="26">
        <f t="shared" si="7"/>
        <v>0</v>
      </c>
      <c r="Q186" s="27">
        <f t="shared" si="8"/>
        <v>0</v>
      </c>
      <c r="R186" s="47"/>
      <c r="S186" s="38"/>
    </row>
    <row r="187" spans="1:19" ht="19.5" customHeight="1">
      <c r="A187" s="16">
        <v>184</v>
      </c>
      <c r="B187" s="17"/>
      <c r="C187" s="22" t="s">
        <v>17</v>
      </c>
      <c r="D187" s="18" t="s">
        <v>35</v>
      </c>
      <c r="E187" s="35" t="s">
        <v>509</v>
      </c>
      <c r="F187" s="20" t="s">
        <v>510</v>
      </c>
      <c r="G187" s="21">
        <v>10</v>
      </c>
      <c r="H187" s="30" t="s">
        <v>241</v>
      </c>
      <c r="I187" s="30" t="s">
        <v>511</v>
      </c>
      <c r="J187" s="30" t="s">
        <v>431</v>
      </c>
      <c r="K187" s="36">
        <v>648502453</v>
      </c>
      <c r="L187" s="33">
        <v>10</v>
      </c>
      <c r="M187" s="26"/>
      <c r="N187" s="82">
        <v>100</v>
      </c>
      <c r="O187" s="26">
        <f t="shared" si="6"/>
        <v>0</v>
      </c>
      <c r="P187" s="26">
        <f t="shared" si="7"/>
        <v>0</v>
      </c>
      <c r="Q187" s="27">
        <f t="shared" si="8"/>
        <v>0</v>
      </c>
      <c r="R187" s="47"/>
      <c r="S187" s="38"/>
    </row>
    <row r="188" spans="1:19" ht="19.5" customHeight="1">
      <c r="A188" s="16">
        <v>185</v>
      </c>
      <c r="B188" s="17"/>
      <c r="C188" s="22" t="s">
        <v>17</v>
      </c>
      <c r="D188" s="18" t="s">
        <v>35</v>
      </c>
      <c r="E188" s="35" t="s">
        <v>185</v>
      </c>
      <c r="F188" s="17" t="s">
        <v>186</v>
      </c>
      <c r="G188" s="21">
        <v>50</v>
      </c>
      <c r="H188" s="30" t="s">
        <v>110</v>
      </c>
      <c r="I188" s="30" t="s">
        <v>174</v>
      </c>
      <c r="J188" s="30" t="s">
        <v>174</v>
      </c>
      <c r="K188" s="36">
        <v>650500621</v>
      </c>
      <c r="L188" s="33">
        <v>50</v>
      </c>
      <c r="M188" s="26"/>
      <c r="N188" s="82">
        <v>100</v>
      </c>
      <c r="O188" s="26">
        <f t="shared" si="6"/>
        <v>0</v>
      </c>
      <c r="P188" s="26">
        <f t="shared" si="7"/>
        <v>0</v>
      </c>
      <c r="Q188" s="27">
        <f t="shared" si="8"/>
        <v>0</v>
      </c>
      <c r="R188" s="39" t="s">
        <v>112</v>
      </c>
      <c r="S188" s="38"/>
    </row>
    <row r="189" spans="1:19" ht="19.5" customHeight="1">
      <c r="A189" s="16">
        <v>186</v>
      </c>
      <c r="B189" s="17"/>
      <c r="C189" s="22" t="s">
        <v>17</v>
      </c>
      <c r="D189" s="18" t="s">
        <v>35</v>
      </c>
      <c r="E189" s="35" t="s">
        <v>191</v>
      </c>
      <c r="F189" s="17" t="s">
        <v>192</v>
      </c>
      <c r="G189" s="21">
        <v>1</v>
      </c>
      <c r="H189" s="30" t="s">
        <v>21</v>
      </c>
      <c r="I189" s="30" t="s">
        <v>98</v>
      </c>
      <c r="J189" s="30" t="s">
        <v>98</v>
      </c>
      <c r="K189" s="36">
        <v>643600471</v>
      </c>
      <c r="L189" s="33">
        <v>1</v>
      </c>
      <c r="M189" s="26"/>
      <c r="N189" s="82">
        <v>100</v>
      </c>
      <c r="O189" s="26">
        <f t="shared" si="6"/>
        <v>0</v>
      </c>
      <c r="P189" s="26">
        <f t="shared" si="7"/>
        <v>0</v>
      </c>
      <c r="Q189" s="27">
        <f t="shared" si="8"/>
        <v>0</v>
      </c>
      <c r="R189" s="39" t="s">
        <v>112</v>
      </c>
      <c r="S189" s="38"/>
    </row>
    <row r="190" spans="1:19" ht="19.5" customHeight="1">
      <c r="A190" s="16">
        <v>187</v>
      </c>
      <c r="B190" s="17"/>
      <c r="C190" s="22" t="s">
        <v>17</v>
      </c>
      <c r="D190" s="22" t="s">
        <v>35</v>
      </c>
      <c r="E190" s="29" t="s">
        <v>197</v>
      </c>
      <c r="F190" s="20" t="s">
        <v>198</v>
      </c>
      <c r="G190" s="21">
        <v>50</v>
      </c>
      <c r="H190" s="30" t="s">
        <v>82</v>
      </c>
      <c r="I190" s="31" t="s">
        <v>111</v>
      </c>
      <c r="J190" s="31" t="s">
        <v>111</v>
      </c>
      <c r="K190" s="31">
        <v>645100741</v>
      </c>
      <c r="L190" s="33">
        <v>50</v>
      </c>
      <c r="M190" s="26"/>
      <c r="N190" s="82">
        <v>100</v>
      </c>
      <c r="O190" s="26">
        <f t="shared" si="6"/>
        <v>0</v>
      </c>
      <c r="P190" s="26">
        <f t="shared" si="7"/>
        <v>0</v>
      </c>
      <c r="Q190" s="27">
        <f t="shared" si="8"/>
        <v>0</v>
      </c>
      <c r="R190" s="39" t="s">
        <v>112</v>
      </c>
      <c r="S190" s="38"/>
    </row>
    <row r="191" spans="1:19" ht="19.5" customHeight="1">
      <c r="A191" s="16">
        <v>188</v>
      </c>
      <c r="B191" s="17"/>
      <c r="C191" s="22" t="s">
        <v>17</v>
      </c>
      <c r="D191" s="22" t="s">
        <v>35</v>
      </c>
      <c r="E191" s="19" t="s">
        <v>199</v>
      </c>
      <c r="F191" s="20" t="s">
        <v>192</v>
      </c>
      <c r="G191" s="21">
        <v>1</v>
      </c>
      <c r="H191" s="30" t="s">
        <v>203</v>
      </c>
      <c r="I191" s="31" t="s">
        <v>201</v>
      </c>
      <c r="J191" s="31" t="s">
        <v>201</v>
      </c>
      <c r="K191" s="34">
        <v>678900702</v>
      </c>
      <c r="L191" s="33">
        <v>100</v>
      </c>
      <c r="M191" s="26"/>
      <c r="N191" s="82">
        <v>100</v>
      </c>
      <c r="O191" s="26">
        <f t="shared" si="6"/>
        <v>0</v>
      </c>
      <c r="P191" s="26">
        <f t="shared" si="7"/>
        <v>0</v>
      </c>
      <c r="Q191" s="27">
        <f t="shared" si="8"/>
        <v>0</v>
      </c>
      <c r="R191" s="39" t="s">
        <v>112</v>
      </c>
      <c r="S191" s="38"/>
    </row>
    <row r="192" spans="1:19" ht="19.5" customHeight="1">
      <c r="A192" s="16">
        <v>189</v>
      </c>
      <c r="B192" s="17"/>
      <c r="C192" s="22" t="s">
        <v>17</v>
      </c>
      <c r="D192" s="22" t="s">
        <v>35</v>
      </c>
      <c r="E192" s="19" t="s">
        <v>199</v>
      </c>
      <c r="F192" s="20" t="s">
        <v>49</v>
      </c>
      <c r="G192" s="21">
        <v>1</v>
      </c>
      <c r="H192" s="30" t="s">
        <v>200</v>
      </c>
      <c r="I192" s="31" t="s">
        <v>201</v>
      </c>
      <c r="J192" s="31" t="s">
        <v>201</v>
      </c>
      <c r="K192" s="34">
        <v>678900231</v>
      </c>
      <c r="L192" s="33">
        <v>19</v>
      </c>
      <c r="M192" s="26"/>
      <c r="N192" s="82">
        <v>100</v>
      </c>
      <c r="O192" s="26">
        <f t="shared" si="6"/>
        <v>0</v>
      </c>
      <c r="P192" s="26">
        <f t="shared" si="7"/>
        <v>0</v>
      </c>
      <c r="Q192" s="27">
        <f t="shared" si="8"/>
        <v>0</v>
      </c>
      <c r="R192" s="39" t="s">
        <v>112</v>
      </c>
      <c r="S192" s="38"/>
    </row>
    <row r="193" spans="1:19" ht="19.5" customHeight="1">
      <c r="A193" s="16">
        <v>190</v>
      </c>
      <c r="B193" s="17"/>
      <c r="C193" s="22" t="s">
        <v>17</v>
      </c>
      <c r="D193" s="22" t="s">
        <v>35</v>
      </c>
      <c r="E193" s="19" t="s">
        <v>199</v>
      </c>
      <c r="F193" s="20" t="s">
        <v>202</v>
      </c>
      <c r="G193" s="21">
        <v>1</v>
      </c>
      <c r="H193" s="30" t="s">
        <v>200</v>
      </c>
      <c r="I193" s="31" t="s">
        <v>201</v>
      </c>
      <c r="J193" s="31" t="s">
        <v>201</v>
      </c>
      <c r="K193" s="34">
        <v>678900721</v>
      </c>
      <c r="L193" s="33">
        <v>20</v>
      </c>
      <c r="M193" s="26"/>
      <c r="N193" s="82">
        <v>100</v>
      </c>
      <c r="O193" s="26">
        <f t="shared" si="6"/>
        <v>0</v>
      </c>
      <c r="P193" s="26">
        <f t="shared" si="7"/>
        <v>0</v>
      </c>
      <c r="Q193" s="27">
        <f t="shared" si="8"/>
        <v>0</v>
      </c>
      <c r="R193" s="39" t="s">
        <v>112</v>
      </c>
      <c r="S193" s="38"/>
    </row>
    <row r="194" spans="1:19" ht="19.5" customHeight="1">
      <c r="A194" s="16">
        <v>191</v>
      </c>
      <c r="B194" s="17"/>
      <c r="C194" s="22" t="s">
        <v>17</v>
      </c>
      <c r="D194" s="22" t="s">
        <v>35</v>
      </c>
      <c r="E194" s="29" t="s">
        <v>541</v>
      </c>
      <c r="F194" s="20" t="s">
        <v>542</v>
      </c>
      <c r="G194" s="21">
        <v>50</v>
      </c>
      <c r="H194" s="30" t="s">
        <v>110</v>
      </c>
      <c r="I194" s="31" t="s">
        <v>214</v>
      </c>
      <c r="J194" s="31" t="s">
        <v>214</v>
      </c>
      <c r="K194" s="34">
        <v>645900881</v>
      </c>
      <c r="L194" s="33">
        <v>2350</v>
      </c>
      <c r="M194" s="26"/>
      <c r="N194" s="82">
        <v>100</v>
      </c>
      <c r="O194" s="26">
        <f t="shared" si="6"/>
        <v>0</v>
      </c>
      <c r="P194" s="26">
        <f t="shared" si="7"/>
        <v>0</v>
      </c>
      <c r="Q194" s="27">
        <f t="shared" si="8"/>
        <v>0</v>
      </c>
      <c r="R194" s="47"/>
      <c r="S194" s="38"/>
    </row>
    <row r="195" spans="1:19" ht="19.5" customHeight="1">
      <c r="A195" s="16">
        <v>192</v>
      </c>
      <c r="B195" s="17"/>
      <c r="C195" s="22" t="s">
        <v>17</v>
      </c>
      <c r="D195" s="22" t="s">
        <v>35</v>
      </c>
      <c r="E195" s="29" t="s">
        <v>204</v>
      </c>
      <c r="F195" s="20" t="s">
        <v>109</v>
      </c>
      <c r="G195" s="21">
        <v>50</v>
      </c>
      <c r="H195" s="30" t="s">
        <v>110</v>
      </c>
      <c r="I195" s="31" t="s">
        <v>79</v>
      </c>
      <c r="J195" s="31" t="s">
        <v>79</v>
      </c>
      <c r="K195" s="34">
        <v>644903231</v>
      </c>
      <c r="L195" s="33">
        <v>1850</v>
      </c>
      <c r="M195" s="26"/>
      <c r="N195" s="82">
        <v>100</v>
      </c>
      <c r="O195" s="26">
        <f t="shared" si="6"/>
        <v>0</v>
      </c>
      <c r="P195" s="26">
        <f t="shared" si="7"/>
        <v>0</v>
      </c>
      <c r="Q195" s="27">
        <f t="shared" si="8"/>
        <v>0</v>
      </c>
      <c r="R195" s="39" t="s">
        <v>112</v>
      </c>
      <c r="S195" s="38"/>
    </row>
    <row r="196" spans="1:19" ht="19.5" customHeight="1">
      <c r="A196" s="16">
        <v>193</v>
      </c>
      <c r="B196" s="17"/>
      <c r="C196" s="22" t="s">
        <v>17</v>
      </c>
      <c r="D196" s="22" t="s">
        <v>35</v>
      </c>
      <c r="E196" s="19" t="s">
        <v>205</v>
      </c>
      <c r="F196" s="17" t="s">
        <v>49</v>
      </c>
      <c r="G196" s="21">
        <v>1</v>
      </c>
      <c r="H196" s="30" t="s">
        <v>200</v>
      </c>
      <c r="I196" s="31" t="s">
        <v>79</v>
      </c>
      <c r="J196" s="31" t="s">
        <v>79</v>
      </c>
      <c r="K196" s="34">
        <v>644901822</v>
      </c>
      <c r="L196" s="33">
        <v>78</v>
      </c>
      <c r="M196" s="26"/>
      <c r="N196" s="82">
        <v>100</v>
      </c>
      <c r="O196" s="26">
        <f t="shared" ref="O196:O245" si="9">M196*N196%</f>
        <v>0</v>
      </c>
      <c r="P196" s="26">
        <f t="shared" ref="P196:P245" si="10">ROUND(O196,0)</f>
        <v>0</v>
      </c>
      <c r="Q196" s="27">
        <f t="shared" ref="Q196:Q245" si="11">P196*L196</f>
        <v>0</v>
      </c>
      <c r="R196" s="39" t="s">
        <v>112</v>
      </c>
      <c r="S196" s="38"/>
    </row>
    <row r="197" spans="1:19" ht="19.5" customHeight="1">
      <c r="A197" s="16">
        <v>194</v>
      </c>
      <c r="B197" s="17"/>
      <c r="C197" s="22" t="s">
        <v>17</v>
      </c>
      <c r="D197" s="22" t="s">
        <v>35</v>
      </c>
      <c r="E197" s="29" t="s">
        <v>206</v>
      </c>
      <c r="F197" s="20" t="s">
        <v>109</v>
      </c>
      <c r="G197" s="21">
        <v>50</v>
      </c>
      <c r="H197" s="30" t="s">
        <v>110</v>
      </c>
      <c r="I197" s="31" t="s">
        <v>79</v>
      </c>
      <c r="J197" s="31" t="s">
        <v>79</v>
      </c>
      <c r="K197" s="34">
        <v>644903261</v>
      </c>
      <c r="L197" s="33">
        <v>1200</v>
      </c>
      <c r="M197" s="26"/>
      <c r="N197" s="82">
        <v>100</v>
      </c>
      <c r="O197" s="26">
        <f t="shared" si="9"/>
        <v>0</v>
      </c>
      <c r="P197" s="26">
        <f t="shared" si="10"/>
        <v>0</v>
      </c>
      <c r="Q197" s="27">
        <f t="shared" si="11"/>
        <v>0</v>
      </c>
      <c r="R197" s="39" t="s">
        <v>112</v>
      </c>
      <c r="S197" s="38"/>
    </row>
    <row r="198" spans="1:19" ht="19.5" customHeight="1">
      <c r="A198" s="16">
        <v>195</v>
      </c>
      <c r="B198" s="17"/>
      <c r="C198" s="22" t="s">
        <v>17</v>
      </c>
      <c r="D198" s="22" t="s">
        <v>35</v>
      </c>
      <c r="E198" s="19" t="s">
        <v>551</v>
      </c>
      <c r="F198" s="17" t="s">
        <v>552</v>
      </c>
      <c r="G198" s="21">
        <v>10</v>
      </c>
      <c r="H198" s="30" t="s">
        <v>110</v>
      </c>
      <c r="I198" s="31" t="s">
        <v>94</v>
      </c>
      <c r="J198" s="31" t="s">
        <v>94</v>
      </c>
      <c r="K198" s="34">
        <v>642201801</v>
      </c>
      <c r="L198" s="33">
        <v>100</v>
      </c>
      <c r="M198" s="26"/>
      <c r="N198" s="82">
        <v>100</v>
      </c>
      <c r="O198" s="26">
        <f t="shared" si="9"/>
        <v>0</v>
      </c>
      <c r="P198" s="26">
        <f t="shared" si="10"/>
        <v>0</v>
      </c>
      <c r="Q198" s="27">
        <f t="shared" si="11"/>
        <v>0</v>
      </c>
      <c r="R198" s="47"/>
      <c r="S198" s="38"/>
    </row>
    <row r="199" spans="1:19" ht="19.5" customHeight="1">
      <c r="A199" s="16">
        <v>196</v>
      </c>
      <c r="B199" s="17"/>
      <c r="C199" s="22" t="s">
        <v>17</v>
      </c>
      <c r="D199" s="22" t="s">
        <v>35</v>
      </c>
      <c r="E199" s="29" t="s">
        <v>77</v>
      </c>
      <c r="F199" s="20" t="s">
        <v>78</v>
      </c>
      <c r="G199" s="21">
        <v>1</v>
      </c>
      <c r="H199" s="30" t="s">
        <v>38</v>
      </c>
      <c r="I199" s="31" t="s">
        <v>79</v>
      </c>
      <c r="J199" s="31" t="s">
        <v>79</v>
      </c>
      <c r="K199" s="31">
        <v>678900994</v>
      </c>
      <c r="L199" s="33">
        <v>16</v>
      </c>
      <c r="M199" s="26"/>
      <c r="N199" s="82">
        <v>100</v>
      </c>
      <c r="O199" s="26">
        <f t="shared" si="9"/>
        <v>0</v>
      </c>
      <c r="P199" s="26">
        <f t="shared" si="10"/>
        <v>0</v>
      </c>
      <c r="Q199" s="27">
        <f t="shared" si="11"/>
        <v>0</v>
      </c>
      <c r="R199" s="28" t="s">
        <v>23</v>
      </c>
      <c r="S199" s="38"/>
    </row>
    <row r="200" spans="1:19" ht="19.5" customHeight="1">
      <c r="A200" s="16">
        <v>197</v>
      </c>
      <c r="B200" s="17"/>
      <c r="C200" s="22" t="s">
        <v>17</v>
      </c>
      <c r="D200" s="22" t="s">
        <v>35</v>
      </c>
      <c r="E200" s="29" t="s">
        <v>80</v>
      </c>
      <c r="F200" s="17" t="s">
        <v>81</v>
      </c>
      <c r="G200" s="21">
        <v>1</v>
      </c>
      <c r="H200" s="30" t="s">
        <v>82</v>
      </c>
      <c r="I200" s="31" t="s">
        <v>83</v>
      </c>
      <c r="J200" s="31" t="s">
        <v>84</v>
      </c>
      <c r="K200" s="34">
        <v>655500900</v>
      </c>
      <c r="L200" s="33">
        <v>48</v>
      </c>
      <c r="M200" s="26"/>
      <c r="N200" s="82">
        <v>100</v>
      </c>
      <c r="O200" s="26">
        <f t="shared" si="9"/>
        <v>0</v>
      </c>
      <c r="P200" s="26">
        <f t="shared" si="10"/>
        <v>0</v>
      </c>
      <c r="Q200" s="27">
        <f t="shared" si="11"/>
        <v>0</v>
      </c>
      <c r="R200" s="28" t="s">
        <v>23</v>
      </c>
      <c r="S200" s="38"/>
    </row>
    <row r="201" spans="1:19" ht="19.5" customHeight="1">
      <c r="A201" s="16">
        <v>198</v>
      </c>
      <c r="B201" s="17"/>
      <c r="C201" s="18" t="s">
        <v>17</v>
      </c>
      <c r="D201" s="22" t="s">
        <v>35</v>
      </c>
      <c r="E201" s="19" t="s">
        <v>617</v>
      </c>
      <c r="F201" s="17" t="s">
        <v>186</v>
      </c>
      <c r="G201" s="21">
        <v>10</v>
      </c>
      <c r="H201" s="30" t="s">
        <v>110</v>
      </c>
      <c r="I201" s="31" t="s">
        <v>94</v>
      </c>
      <c r="J201" s="31" t="s">
        <v>94</v>
      </c>
      <c r="K201" s="34">
        <v>642201001</v>
      </c>
      <c r="L201" s="33">
        <v>10</v>
      </c>
      <c r="M201" s="26"/>
      <c r="N201" s="82">
        <v>100</v>
      </c>
      <c r="O201" s="26">
        <f t="shared" si="9"/>
        <v>0</v>
      </c>
      <c r="P201" s="26">
        <f t="shared" si="10"/>
        <v>0</v>
      </c>
      <c r="Q201" s="27">
        <f t="shared" si="11"/>
        <v>0</v>
      </c>
      <c r="R201" s="47"/>
      <c r="S201" s="38"/>
    </row>
    <row r="202" spans="1:19" ht="19.5" customHeight="1">
      <c r="A202" s="16">
        <v>199</v>
      </c>
      <c r="B202" s="17"/>
      <c r="C202" s="22" t="s">
        <v>17</v>
      </c>
      <c r="D202" s="22" t="s">
        <v>35</v>
      </c>
      <c r="E202" s="29" t="s">
        <v>626</v>
      </c>
      <c r="F202" s="20" t="s">
        <v>627</v>
      </c>
      <c r="G202" s="21">
        <v>4</v>
      </c>
      <c r="H202" s="30" t="s">
        <v>38</v>
      </c>
      <c r="I202" s="31" t="s">
        <v>628</v>
      </c>
      <c r="J202" s="31" t="s">
        <v>629</v>
      </c>
      <c r="K202" s="31">
        <v>678900470</v>
      </c>
      <c r="L202" s="33">
        <v>68</v>
      </c>
      <c r="M202" s="26"/>
      <c r="N202" s="82">
        <v>100</v>
      </c>
      <c r="O202" s="26">
        <f t="shared" si="9"/>
        <v>0</v>
      </c>
      <c r="P202" s="26">
        <f t="shared" si="10"/>
        <v>0</v>
      </c>
      <c r="Q202" s="27">
        <f t="shared" si="11"/>
        <v>0</v>
      </c>
      <c r="R202" s="47"/>
      <c r="S202" s="38"/>
    </row>
    <row r="203" spans="1:19" ht="19.5" customHeight="1">
      <c r="A203" s="16">
        <v>200</v>
      </c>
      <c r="B203" s="17"/>
      <c r="C203" s="22" t="s">
        <v>17</v>
      </c>
      <c r="D203" s="22" t="s">
        <v>35</v>
      </c>
      <c r="E203" s="29" t="s">
        <v>630</v>
      </c>
      <c r="F203" s="20" t="s">
        <v>631</v>
      </c>
      <c r="G203" s="21">
        <v>1</v>
      </c>
      <c r="H203" s="30" t="s">
        <v>38</v>
      </c>
      <c r="I203" s="31" t="s">
        <v>628</v>
      </c>
      <c r="J203" s="31" t="s">
        <v>629</v>
      </c>
      <c r="K203" s="31">
        <v>644903910</v>
      </c>
      <c r="L203" s="33">
        <v>499</v>
      </c>
      <c r="M203" s="26"/>
      <c r="N203" s="82">
        <v>100</v>
      </c>
      <c r="O203" s="26">
        <f t="shared" si="9"/>
        <v>0</v>
      </c>
      <c r="P203" s="26">
        <f t="shared" si="10"/>
        <v>0</v>
      </c>
      <c r="Q203" s="27">
        <f t="shared" si="11"/>
        <v>0</v>
      </c>
      <c r="R203" s="47"/>
      <c r="S203" s="38"/>
    </row>
    <row r="204" spans="1:19" ht="19.5" customHeight="1">
      <c r="A204" s="16">
        <v>201</v>
      </c>
      <c r="B204" s="17"/>
      <c r="C204" s="22" t="s">
        <v>17</v>
      </c>
      <c r="D204" s="22" t="s">
        <v>35</v>
      </c>
      <c r="E204" s="29" t="s">
        <v>636</v>
      </c>
      <c r="F204" s="17" t="s">
        <v>49</v>
      </c>
      <c r="G204" s="21">
        <v>1</v>
      </c>
      <c r="H204" s="36" t="s">
        <v>21</v>
      </c>
      <c r="I204" s="31" t="s">
        <v>79</v>
      </c>
      <c r="J204" s="31" t="s">
        <v>79</v>
      </c>
      <c r="K204" s="34">
        <v>644903991</v>
      </c>
      <c r="L204" s="33">
        <v>2600</v>
      </c>
      <c r="M204" s="26"/>
      <c r="N204" s="82">
        <v>100</v>
      </c>
      <c r="O204" s="26">
        <f t="shared" si="9"/>
        <v>0</v>
      </c>
      <c r="P204" s="26">
        <f t="shared" si="10"/>
        <v>0</v>
      </c>
      <c r="Q204" s="27">
        <f t="shared" si="11"/>
        <v>0</v>
      </c>
      <c r="R204" s="47"/>
      <c r="S204" s="38"/>
    </row>
    <row r="205" spans="1:19" ht="19.5" customHeight="1">
      <c r="A205" s="16">
        <v>202</v>
      </c>
      <c r="B205" s="17"/>
      <c r="C205" s="22" t="s">
        <v>17</v>
      </c>
      <c r="D205" s="22" t="s">
        <v>35</v>
      </c>
      <c r="E205" s="29" t="s">
        <v>643</v>
      </c>
      <c r="F205" s="54" t="s">
        <v>644</v>
      </c>
      <c r="G205" s="21">
        <v>50</v>
      </c>
      <c r="H205" s="30" t="s">
        <v>110</v>
      </c>
      <c r="I205" s="31" t="s">
        <v>214</v>
      </c>
      <c r="J205" s="31" t="s">
        <v>214</v>
      </c>
      <c r="K205" s="34">
        <v>645902851</v>
      </c>
      <c r="L205" s="33">
        <v>450</v>
      </c>
      <c r="M205" s="26"/>
      <c r="N205" s="82">
        <v>100</v>
      </c>
      <c r="O205" s="26">
        <f t="shared" si="9"/>
        <v>0</v>
      </c>
      <c r="P205" s="26">
        <f t="shared" si="10"/>
        <v>0</v>
      </c>
      <c r="Q205" s="27">
        <f t="shared" si="11"/>
        <v>0</v>
      </c>
      <c r="R205" s="47"/>
      <c r="S205" s="38"/>
    </row>
    <row r="206" spans="1:19" ht="19.5" customHeight="1">
      <c r="A206" s="16">
        <v>203</v>
      </c>
      <c r="B206" s="17"/>
      <c r="C206" s="22" t="s">
        <v>17</v>
      </c>
      <c r="D206" s="22" t="s">
        <v>35</v>
      </c>
      <c r="E206" s="29" t="s">
        <v>653</v>
      </c>
      <c r="F206" s="18" t="s">
        <v>655</v>
      </c>
      <c r="G206" s="21">
        <v>10</v>
      </c>
      <c r="H206" s="30" t="s">
        <v>97</v>
      </c>
      <c r="I206" s="31" t="s">
        <v>102</v>
      </c>
      <c r="J206" s="31" t="s">
        <v>102</v>
      </c>
      <c r="K206" s="34">
        <v>642902240</v>
      </c>
      <c r="L206" s="33">
        <v>60</v>
      </c>
      <c r="M206" s="26"/>
      <c r="N206" s="82">
        <v>100</v>
      </c>
      <c r="O206" s="26">
        <f t="shared" si="9"/>
        <v>0</v>
      </c>
      <c r="P206" s="26">
        <f t="shared" si="10"/>
        <v>0</v>
      </c>
      <c r="Q206" s="27">
        <f t="shared" si="11"/>
        <v>0</v>
      </c>
      <c r="R206" s="47"/>
      <c r="S206" s="38"/>
    </row>
    <row r="207" spans="1:19" ht="19.5" customHeight="1">
      <c r="A207" s="16">
        <v>204</v>
      </c>
      <c r="B207" s="17"/>
      <c r="C207" s="22" t="s">
        <v>17</v>
      </c>
      <c r="D207" s="22" t="s">
        <v>35</v>
      </c>
      <c r="E207" s="29" t="s">
        <v>653</v>
      </c>
      <c r="F207" s="18" t="s">
        <v>654</v>
      </c>
      <c r="G207" s="21">
        <v>10</v>
      </c>
      <c r="H207" s="30" t="s">
        <v>97</v>
      </c>
      <c r="I207" s="31" t="s">
        <v>102</v>
      </c>
      <c r="J207" s="31" t="s">
        <v>102</v>
      </c>
      <c r="K207" s="34">
        <v>642902250</v>
      </c>
      <c r="L207" s="33">
        <v>10</v>
      </c>
      <c r="M207" s="26"/>
      <c r="N207" s="82">
        <v>100</v>
      </c>
      <c r="O207" s="26">
        <f t="shared" si="9"/>
        <v>0</v>
      </c>
      <c r="P207" s="26">
        <f t="shared" si="10"/>
        <v>0</v>
      </c>
      <c r="Q207" s="27">
        <f t="shared" si="11"/>
        <v>0</v>
      </c>
      <c r="R207" s="47"/>
      <c r="S207" s="38"/>
    </row>
    <row r="208" spans="1:19" ht="19.5" customHeight="1">
      <c r="A208" s="16">
        <v>205</v>
      </c>
      <c r="B208" s="17"/>
      <c r="C208" s="22" t="s">
        <v>17</v>
      </c>
      <c r="D208" s="22" t="s">
        <v>35</v>
      </c>
      <c r="E208" s="29" t="s">
        <v>656</v>
      </c>
      <c r="F208" s="18" t="s">
        <v>655</v>
      </c>
      <c r="G208" s="21">
        <v>10</v>
      </c>
      <c r="H208" s="30" t="s">
        <v>97</v>
      </c>
      <c r="I208" s="31" t="s">
        <v>528</v>
      </c>
      <c r="J208" s="31" t="s">
        <v>648</v>
      </c>
      <c r="K208" s="34">
        <v>643303660</v>
      </c>
      <c r="L208" s="33">
        <v>10</v>
      </c>
      <c r="M208" s="26"/>
      <c r="N208" s="82">
        <v>100</v>
      </c>
      <c r="O208" s="26">
        <f t="shared" si="9"/>
        <v>0</v>
      </c>
      <c r="P208" s="26">
        <f t="shared" si="10"/>
        <v>0</v>
      </c>
      <c r="Q208" s="27">
        <f t="shared" si="11"/>
        <v>0</v>
      </c>
      <c r="R208" s="47"/>
      <c r="S208" s="38"/>
    </row>
    <row r="209" spans="1:19" ht="19.5" customHeight="1">
      <c r="A209" s="16">
        <v>206</v>
      </c>
      <c r="B209" s="17"/>
      <c r="C209" s="22" t="s">
        <v>17</v>
      </c>
      <c r="D209" s="22" t="s">
        <v>35</v>
      </c>
      <c r="E209" s="29" t="s">
        <v>656</v>
      </c>
      <c r="F209" s="18" t="s">
        <v>654</v>
      </c>
      <c r="G209" s="21">
        <v>10</v>
      </c>
      <c r="H209" s="30" t="s">
        <v>97</v>
      </c>
      <c r="I209" s="31" t="s">
        <v>528</v>
      </c>
      <c r="J209" s="31" t="s">
        <v>648</v>
      </c>
      <c r="K209" s="34">
        <v>643303670</v>
      </c>
      <c r="L209" s="33">
        <v>3450</v>
      </c>
      <c r="M209" s="26"/>
      <c r="N209" s="82">
        <v>100</v>
      </c>
      <c r="O209" s="26">
        <f t="shared" si="9"/>
        <v>0</v>
      </c>
      <c r="P209" s="26">
        <f t="shared" si="10"/>
        <v>0</v>
      </c>
      <c r="Q209" s="27">
        <f t="shared" si="11"/>
        <v>0</v>
      </c>
      <c r="R209" s="47"/>
      <c r="S209" s="38"/>
    </row>
    <row r="210" spans="1:19" ht="19.5" customHeight="1">
      <c r="A210" s="16">
        <v>207</v>
      </c>
      <c r="B210" s="17"/>
      <c r="C210" s="22" t="s">
        <v>17</v>
      </c>
      <c r="D210" s="22" t="s">
        <v>35</v>
      </c>
      <c r="E210" s="29" t="s">
        <v>681</v>
      </c>
      <c r="F210" s="20" t="s">
        <v>682</v>
      </c>
      <c r="G210" s="21">
        <v>5</v>
      </c>
      <c r="H210" s="30" t="s">
        <v>110</v>
      </c>
      <c r="I210" s="31" t="s">
        <v>428</v>
      </c>
      <c r="J210" s="31" t="s">
        <v>428</v>
      </c>
      <c r="K210" s="34">
        <v>645301921</v>
      </c>
      <c r="L210" s="33">
        <v>145</v>
      </c>
      <c r="M210" s="26"/>
      <c r="N210" s="82">
        <v>100</v>
      </c>
      <c r="O210" s="26">
        <f t="shared" si="9"/>
        <v>0</v>
      </c>
      <c r="P210" s="26">
        <f t="shared" si="10"/>
        <v>0</v>
      </c>
      <c r="Q210" s="27">
        <f t="shared" si="11"/>
        <v>0</v>
      </c>
      <c r="R210" s="47"/>
      <c r="S210" s="38"/>
    </row>
    <row r="211" spans="1:19" ht="19.5" customHeight="1">
      <c r="A211" s="16">
        <v>208</v>
      </c>
      <c r="B211" s="17"/>
      <c r="C211" s="22" t="s">
        <v>17</v>
      </c>
      <c r="D211" s="22" t="s">
        <v>35</v>
      </c>
      <c r="E211" s="29" t="s">
        <v>687</v>
      </c>
      <c r="F211" s="54" t="s">
        <v>688</v>
      </c>
      <c r="G211" s="21">
        <v>30</v>
      </c>
      <c r="H211" s="30" t="s">
        <v>97</v>
      </c>
      <c r="I211" s="31" t="s">
        <v>214</v>
      </c>
      <c r="J211" s="31" t="s">
        <v>214</v>
      </c>
      <c r="K211" s="34">
        <v>645903001</v>
      </c>
      <c r="L211" s="33">
        <v>30</v>
      </c>
      <c r="M211" s="26"/>
      <c r="N211" s="82">
        <v>100</v>
      </c>
      <c r="O211" s="26">
        <f t="shared" si="9"/>
        <v>0</v>
      </c>
      <c r="P211" s="26">
        <f t="shared" si="10"/>
        <v>0</v>
      </c>
      <c r="Q211" s="27">
        <f t="shared" si="11"/>
        <v>0</v>
      </c>
      <c r="R211" s="47"/>
      <c r="S211" s="38"/>
    </row>
    <row r="212" spans="1:19" ht="19.5" customHeight="1">
      <c r="A212" s="16">
        <v>209</v>
      </c>
      <c r="B212" s="17"/>
      <c r="C212" s="22" t="s">
        <v>17</v>
      </c>
      <c r="D212" s="22" t="s">
        <v>35</v>
      </c>
      <c r="E212" s="29" t="s">
        <v>687</v>
      </c>
      <c r="F212" s="54" t="s">
        <v>689</v>
      </c>
      <c r="G212" s="21">
        <v>10</v>
      </c>
      <c r="H212" s="30" t="s">
        <v>97</v>
      </c>
      <c r="I212" s="31" t="s">
        <v>214</v>
      </c>
      <c r="J212" s="31" t="s">
        <v>214</v>
      </c>
      <c r="K212" s="34">
        <v>645903011</v>
      </c>
      <c r="L212" s="33">
        <v>10</v>
      </c>
      <c r="M212" s="26"/>
      <c r="N212" s="82">
        <v>100</v>
      </c>
      <c r="O212" s="26">
        <f t="shared" si="9"/>
        <v>0</v>
      </c>
      <c r="P212" s="26">
        <f t="shared" si="10"/>
        <v>0</v>
      </c>
      <c r="Q212" s="27">
        <f t="shared" si="11"/>
        <v>0</v>
      </c>
      <c r="R212" s="47"/>
      <c r="S212" s="38"/>
    </row>
    <row r="213" spans="1:19" ht="19.5" customHeight="1">
      <c r="A213" s="16">
        <v>210</v>
      </c>
      <c r="B213" s="17"/>
      <c r="C213" s="22" t="s">
        <v>17</v>
      </c>
      <c r="D213" s="22" t="s">
        <v>35</v>
      </c>
      <c r="E213" s="29" t="s">
        <v>690</v>
      </c>
      <c r="F213" s="20" t="s">
        <v>192</v>
      </c>
      <c r="G213" s="21">
        <v>50</v>
      </c>
      <c r="H213" s="30" t="s">
        <v>200</v>
      </c>
      <c r="I213" s="31" t="s">
        <v>79</v>
      </c>
      <c r="J213" s="31" t="s">
        <v>79</v>
      </c>
      <c r="K213" s="34">
        <v>644904076</v>
      </c>
      <c r="L213" s="33">
        <v>12</v>
      </c>
      <c r="M213" s="26"/>
      <c r="N213" s="82">
        <v>100</v>
      </c>
      <c r="O213" s="26">
        <f t="shared" si="9"/>
        <v>0</v>
      </c>
      <c r="P213" s="26">
        <f t="shared" si="10"/>
        <v>0</v>
      </c>
      <c r="Q213" s="27">
        <f t="shared" si="11"/>
        <v>0</v>
      </c>
      <c r="R213" s="47"/>
      <c r="S213" s="38"/>
    </row>
    <row r="214" spans="1:19" ht="19.5" customHeight="1">
      <c r="A214" s="16">
        <v>211</v>
      </c>
      <c r="B214" s="17"/>
      <c r="C214" s="18" t="s">
        <v>17</v>
      </c>
      <c r="D214" s="22" t="s">
        <v>35</v>
      </c>
      <c r="E214" s="29" t="s">
        <v>692</v>
      </c>
      <c r="F214" s="20" t="s">
        <v>693</v>
      </c>
      <c r="G214" s="21">
        <v>50</v>
      </c>
      <c r="H214" s="30" t="s">
        <v>110</v>
      </c>
      <c r="I214" s="31" t="s">
        <v>75</v>
      </c>
      <c r="J214" s="31" t="s">
        <v>75</v>
      </c>
      <c r="K214" s="34">
        <v>641602481</v>
      </c>
      <c r="L214" s="33">
        <v>50</v>
      </c>
      <c r="M214" s="26"/>
      <c r="N214" s="82">
        <v>100</v>
      </c>
      <c r="O214" s="26">
        <f t="shared" si="9"/>
        <v>0</v>
      </c>
      <c r="P214" s="26">
        <f t="shared" si="10"/>
        <v>0</v>
      </c>
      <c r="Q214" s="27">
        <f t="shared" si="11"/>
        <v>0</v>
      </c>
      <c r="R214" s="47"/>
      <c r="S214" s="38"/>
    </row>
    <row r="215" spans="1:19" ht="19.5" customHeight="1">
      <c r="A215" s="16">
        <v>212</v>
      </c>
      <c r="B215" s="17"/>
      <c r="C215" s="22" t="s">
        <v>17</v>
      </c>
      <c r="D215" s="22" t="s">
        <v>35</v>
      </c>
      <c r="E215" s="29" t="s">
        <v>694</v>
      </c>
      <c r="F215" s="20" t="s">
        <v>695</v>
      </c>
      <c r="G215" s="21">
        <v>50</v>
      </c>
      <c r="H215" s="30" t="s">
        <v>110</v>
      </c>
      <c r="I215" s="31" t="s">
        <v>174</v>
      </c>
      <c r="J215" s="31" t="s">
        <v>174</v>
      </c>
      <c r="K215" s="34">
        <v>650500471</v>
      </c>
      <c r="L215" s="33">
        <v>200</v>
      </c>
      <c r="M215" s="26"/>
      <c r="N215" s="82">
        <v>100</v>
      </c>
      <c r="O215" s="26">
        <f t="shared" si="9"/>
        <v>0</v>
      </c>
      <c r="P215" s="26">
        <f t="shared" si="10"/>
        <v>0</v>
      </c>
      <c r="Q215" s="27">
        <f t="shared" si="11"/>
        <v>0</v>
      </c>
      <c r="R215" s="47"/>
      <c r="S215" s="38"/>
    </row>
    <row r="216" spans="1:19" ht="19.5" customHeight="1">
      <c r="A216" s="16">
        <v>213</v>
      </c>
      <c r="B216" s="17"/>
      <c r="C216" s="18" t="s">
        <v>17</v>
      </c>
      <c r="D216" s="22" t="s">
        <v>35</v>
      </c>
      <c r="E216" s="29" t="s">
        <v>696</v>
      </c>
      <c r="F216" s="20" t="s">
        <v>697</v>
      </c>
      <c r="G216" s="21">
        <v>10</v>
      </c>
      <c r="H216" s="30" t="s">
        <v>110</v>
      </c>
      <c r="I216" s="31" t="s">
        <v>428</v>
      </c>
      <c r="J216" s="31" t="s">
        <v>428</v>
      </c>
      <c r="K216" s="34">
        <v>645301971</v>
      </c>
      <c r="L216" s="33">
        <v>10</v>
      </c>
      <c r="M216" s="26"/>
      <c r="N216" s="82">
        <v>100</v>
      </c>
      <c r="O216" s="26">
        <f t="shared" si="9"/>
        <v>0</v>
      </c>
      <c r="P216" s="26">
        <f t="shared" si="10"/>
        <v>0</v>
      </c>
      <c r="Q216" s="27">
        <f t="shared" si="11"/>
        <v>0</v>
      </c>
      <c r="R216" s="47"/>
      <c r="S216" s="38"/>
    </row>
    <row r="217" spans="1:19" ht="19.5" customHeight="1">
      <c r="A217" s="16">
        <v>214</v>
      </c>
      <c r="B217" s="17"/>
      <c r="C217" s="22" t="s">
        <v>17</v>
      </c>
      <c r="D217" s="22" t="s">
        <v>35</v>
      </c>
      <c r="E217" s="29" t="s">
        <v>700</v>
      </c>
      <c r="F217" s="24" t="s">
        <v>701</v>
      </c>
      <c r="G217" s="55">
        <v>1</v>
      </c>
      <c r="H217" s="31" t="s">
        <v>241</v>
      </c>
      <c r="I217" s="31" t="s">
        <v>702</v>
      </c>
      <c r="J217" s="31" t="s">
        <v>702</v>
      </c>
      <c r="K217" s="32" t="s">
        <v>703</v>
      </c>
      <c r="L217" s="33">
        <v>66</v>
      </c>
      <c r="M217" s="26"/>
      <c r="N217" s="82">
        <v>100</v>
      </c>
      <c r="O217" s="26">
        <f t="shared" si="9"/>
        <v>0</v>
      </c>
      <c r="P217" s="26">
        <f t="shared" si="10"/>
        <v>0</v>
      </c>
      <c r="Q217" s="27">
        <f t="shared" si="11"/>
        <v>0</v>
      </c>
      <c r="R217" s="47"/>
      <c r="S217" s="38"/>
    </row>
    <row r="218" spans="1:19" ht="19.5" customHeight="1">
      <c r="A218" s="16">
        <v>215</v>
      </c>
      <c r="B218" s="17"/>
      <c r="C218" s="22" t="s">
        <v>17</v>
      </c>
      <c r="D218" s="22" t="s">
        <v>35</v>
      </c>
      <c r="E218" s="29" t="s">
        <v>705</v>
      </c>
      <c r="F218" s="20" t="s">
        <v>706</v>
      </c>
      <c r="G218" s="21">
        <v>100</v>
      </c>
      <c r="H218" s="30" t="s">
        <v>110</v>
      </c>
      <c r="I218" s="31" t="s">
        <v>56</v>
      </c>
      <c r="J218" s="31" t="s">
        <v>56</v>
      </c>
      <c r="K218" s="34">
        <v>642102581</v>
      </c>
      <c r="L218" s="33">
        <v>100</v>
      </c>
      <c r="M218" s="26"/>
      <c r="N218" s="82">
        <v>100</v>
      </c>
      <c r="O218" s="26">
        <f t="shared" si="9"/>
        <v>0</v>
      </c>
      <c r="P218" s="26">
        <f t="shared" si="10"/>
        <v>0</v>
      </c>
      <c r="Q218" s="27">
        <f t="shared" si="11"/>
        <v>0</v>
      </c>
      <c r="R218" s="47"/>
      <c r="S218" s="38"/>
    </row>
    <row r="219" spans="1:19" ht="19.5" customHeight="1">
      <c r="A219" s="16">
        <v>216</v>
      </c>
      <c r="B219" s="17"/>
      <c r="C219" s="22" t="s">
        <v>17</v>
      </c>
      <c r="D219" s="22" t="s">
        <v>35</v>
      </c>
      <c r="E219" s="29" t="s">
        <v>95</v>
      </c>
      <c r="F219" s="18" t="s">
        <v>96</v>
      </c>
      <c r="G219" s="21">
        <v>10</v>
      </c>
      <c r="H219" s="30" t="s">
        <v>97</v>
      </c>
      <c r="I219" s="31" t="s">
        <v>98</v>
      </c>
      <c r="J219" s="31" t="s">
        <v>99</v>
      </c>
      <c r="K219" s="34">
        <v>643604611</v>
      </c>
      <c r="L219" s="33">
        <v>10</v>
      </c>
      <c r="M219" s="26"/>
      <c r="N219" s="82">
        <v>100</v>
      </c>
      <c r="O219" s="26">
        <f t="shared" si="9"/>
        <v>0</v>
      </c>
      <c r="P219" s="26">
        <f t="shared" si="10"/>
        <v>0</v>
      </c>
      <c r="Q219" s="27">
        <f t="shared" si="11"/>
        <v>0</v>
      </c>
      <c r="R219" s="28" t="s">
        <v>23</v>
      </c>
      <c r="S219" s="38"/>
    </row>
    <row r="220" spans="1:19" ht="19.5" customHeight="1">
      <c r="A220" s="16">
        <v>217</v>
      </c>
      <c r="B220" s="17"/>
      <c r="C220" s="22" t="s">
        <v>17</v>
      </c>
      <c r="D220" s="22" t="s">
        <v>35</v>
      </c>
      <c r="E220" s="29" t="s">
        <v>226</v>
      </c>
      <c r="F220" s="20" t="s">
        <v>109</v>
      </c>
      <c r="G220" s="21">
        <v>50</v>
      </c>
      <c r="H220" s="30" t="s">
        <v>110</v>
      </c>
      <c r="I220" s="31" t="s">
        <v>79</v>
      </c>
      <c r="J220" s="31" t="s">
        <v>79</v>
      </c>
      <c r="K220" s="34">
        <v>644902021</v>
      </c>
      <c r="L220" s="33">
        <v>50</v>
      </c>
      <c r="M220" s="26"/>
      <c r="N220" s="82">
        <v>100</v>
      </c>
      <c r="O220" s="26">
        <f t="shared" si="9"/>
        <v>0</v>
      </c>
      <c r="P220" s="26">
        <f t="shared" si="10"/>
        <v>0</v>
      </c>
      <c r="Q220" s="27">
        <f t="shared" si="11"/>
        <v>0</v>
      </c>
      <c r="R220" s="39" t="s">
        <v>112</v>
      </c>
      <c r="S220" s="38"/>
    </row>
    <row r="221" spans="1:19" ht="19.5" customHeight="1">
      <c r="A221" s="16">
        <v>218</v>
      </c>
      <c r="B221" s="17"/>
      <c r="C221" s="22" t="s">
        <v>17</v>
      </c>
      <c r="D221" s="22" t="s">
        <v>35</v>
      </c>
      <c r="E221" s="29" t="s">
        <v>227</v>
      </c>
      <c r="F221" s="17" t="s">
        <v>49</v>
      </c>
      <c r="G221" s="21">
        <v>1</v>
      </c>
      <c r="H221" s="30" t="s">
        <v>228</v>
      </c>
      <c r="I221" s="31" t="s">
        <v>79</v>
      </c>
      <c r="J221" s="31" t="s">
        <v>79</v>
      </c>
      <c r="K221" s="34">
        <v>644902220</v>
      </c>
      <c r="L221" s="33">
        <v>420</v>
      </c>
      <c r="M221" s="26"/>
      <c r="N221" s="82">
        <v>100</v>
      </c>
      <c r="O221" s="26">
        <f t="shared" si="9"/>
        <v>0</v>
      </c>
      <c r="P221" s="26">
        <f t="shared" si="10"/>
        <v>0</v>
      </c>
      <c r="Q221" s="27">
        <f t="shared" si="11"/>
        <v>0</v>
      </c>
      <c r="R221" s="39" t="s">
        <v>112</v>
      </c>
      <c r="S221" s="38"/>
    </row>
    <row r="222" spans="1:19" ht="19.5" customHeight="1">
      <c r="A222" s="16">
        <v>219</v>
      </c>
      <c r="B222" s="17"/>
      <c r="C222" s="18" t="s">
        <v>17</v>
      </c>
      <c r="D222" s="22" t="s">
        <v>35</v>
      </c>
      <c r="E222" s="29" t="s">
        <v>227</v>
      </c>
      <c r="F222" s="17" t="s">
        <v>202</v>
      </c>
      <c r="G222" s="21">
        <v>1</v>
      </c>
      <c r="H222" s="30" t="s">
        <v>228</v>
      </c>
      <c r="I222" s="31" t="s">
        <v>79</v>
      </c>
      <c r="J222" s="31" t="s">
        <v>79</v>
      </c>
      <c r="K222" s="34">
        <v>644902212</v>
      </c>
      <c r="L222" s="33">
        <v>559</v>
      </c>
      <c r="M222" s="26"/>
      <c r="N222" s="82">
        <v>100</v>
      </c>
      <c r="O222" s="26">
        <f t="shared" si="9"/>
        <v>0</v>
      </c>
      <c r="P222" s="26">
        <f t="shared" si="10"/>
        <v>0</v>
      </c>
      <c r="Q222" s="27">
        <f t="shared" si="11"/>
        <v>0</v>
      </c>
      <c r="R222" s="39" t="s">
        <v>112</v>
      </c>
      <c r="S222" s="38"/>
    </row>
    <row r="223" spans="1:19" ht="19.5" customHeight="1">
      <c r="A223" s="16">
        <v>220</v>
      </c>
      <c r="B223" s="17"/>
      <c r="C223" s="22" t="s">
        <v>17</v>
      </c>
      <c r="D223" s="22" t="s">
        <v>35</v>
      </c>
      <c r="E223" s="29" t="s">
        <v>229</v>
      </c>
      <c r="F223" s="20" t="s">
        <v>49</v>
      </c>
      <c r="G223" s="21">
        <v>1</v>
      </c>
      <c r="H223" s="30" t="s">
        <v>228</v>
      </c>
      <c r="I223" s="31" t="s">
        <v>79</v>
      </c>
      <c r="J223" s="31" t="s">
        <v>79</v>
      </c>
      <c r="K223" s="34">
        <v>644901881</v>
      </c>
      <c r="L223" s="33">
        <v>1</v>
      </c>
      <c r="M223" s="26"/>
      <c r="N223" s="82">
        <v>100</v>
      </c>
      <c r="O223" s="26">
        <f t="shared" si="9"/>
        <v>0</v>
      </c>
      <c r="P223" s="26">
        <f t="shared" si="10"/>
        <v>0</v>
      </c>
      <c r="Q223" s="27">
        <f t="shared" si="11"/>
        <v>0</v>
      </c>
      <c r="R223" s="39" t="s">
        <v>112</v>
      </c>
      <c r="S223" s="38"/>
    </row>
    <row r="224" spans="1:19" ht="19.5" customHeight="1">
      <c r="A224" s="16">
        <v>221</v>
      </c>
      <c r="B224" s="17"/>
      <c r="C224" s="22" t="s">
        <v>17</v>
      </c>
      <c r="D224" s="22" t="s">
        <v>35</v>
      </c>
      <c r="E224" s="29" t="s">
        <v>229</v>
      </c>
      <c r="F224" s="20" t="s">
        <v>202</v>
      </c>
      <c r="G224" s="21">
        <v>1</v>
      </c>
      <c r="H224" s="30" t="s">
        <v>228</v>
      </c>
      <c r="I224" s="31" t="s">
        <v>79</v>
      </c>
      <c r="J224" s="31" t="s">
        <v>79</v>
      </c>
      <c r="K224" s="34">
        <v>644901872</v>
      </c>
      <c r="L224" s="33">
        <v>1</v>
      </c>
      <c r="M224" s="26"/>
      <c r="N224" s="82">
        <v>100</v>
      </c>
      <c r="O224" s="26">
        <f t="shared" si="9"/>
        <v>0</v>
      </c>
      <c r="P224" s="26">
        <f t="shared" si="10"/>
        <v>0</v>
      </c>
      <c r="Q224" s="27">
        <f t="shared" si="11"/>
        <v>0</v>
      </c>
      <c r="R224" s="39" t="s">
        <v>112</v>
      </c>
      <c r="S224" s="38"/>
    </row>
    <row r="225" spans="1:19" ht="19.5" customHeight="1">
      <c r="A225" s="16">
        <v>222</v>
      </c>
      <c r="B225" s="17"/>
      <c r="C225" s="22" t="s">
        <v>17</v>
      </c>
      <c r="D225" s="22" t="s">
        <v>35</v>
      </c>
      <c r="E225" s="29" t="s">
        <v>230</v>
      </c>
      <c r="F225" s="20" t="s">
        <v>192</v>
      </c>
      <c r="G225" s="21">
        <v>1</v>
      </c>
      <c r="H225" s="30" t="s">
        <v>228</v>
      </c>
      <c r="I225" s="31" t="s">
        <v>79</v>
      </c>
      <c r="J225" s="31" t="s">
        <v>79</v>
      </c>
      <c r="K225" s="34">
        <v>644902241</v>
      </c>
      <c r="L225" s="33">
        <v>3450</v>
      </c>
      <c r="M225" s="26"/>
      <c r="N225" s="82">
        <v>100</v>
      </c>
      <c r="O225" s="26">
        <f t="shared" si="9"/>
        <v>0</v>
      </c>
      <c r="P225" s="26">
        <f t="shared" si="10"/>
        <v>0</v>
      </c>
      <c r="Q225" s="27">
        <f t="shared" si="11"/>
        <v>0</v>
      </c>
      <c r="R225" s="39" t="s">
        <v>112</v>
      </c>
      <c r="S225" s="38"/>
    </row>
    <row r="226" spans="1:19" ht="19.5" customHeight="1">
      <c r="A226" s="16">
        <v>223</v>
      </c>
      <c r="B226" s="17"/>
      <c r="C226" s="22" t="s">
        <v>17</v>
      </c>
      <c r="D226" s="22" t="s">
        <v>35</v>
      </c>
      <c r="E226" s="29" t="s">
        <v>230</v>
      </c>
      <c r="F226" s="20" t="s">
        <v>49</v>
      </c>
      <c r="G226" s="21">
        <v>1</v>
      </c>
      <c r="H226" s="30" t="s">
        <v>228</v>
      </c>
      <c r="I226" s="31" t="s">
        <v>79</v>
      </c>
      <c r="J226" s="31" t="s">
        <v>79</v>
      </c>
      <c r="K226" s="34">
        <v>644902272</v>
      </c>
      <c r="L226" s="33">
        <v>889</v>
      </c>
      <c r="M226" s="26"/>
      <c r="N226" s="82">
        <v>100</v>
      </c>
      <c r="O226" s="26">
        <f t="shared" si="9"/>
        <v>0</v>
      </c>
      <c r="P226" s="26">
        <f t="shared" si="10"/>
        <v>0</v>
      </c>
      <c r="Q226" s="27">
        <f t="shared" si="11"/>
        <v>0</v>
      </c>
      <c r="R226" s="39" t="s">
        <v>112</v>
      </c>
      <c r="S226" s="38"/>
    </row>
    <row r="227" spans="1:19" ht="19.5" customHeight="1">
      <c r="A227" s="16">
        <v>224</v>
      </c>
      <c r="B227" s="17"/>
      <c r="C227" s="22" t="s">
        <v>17</v>
      </c>
      <c r="D227" s="22" t="s">
        <v>35</v>
      </c>
      <c r="E227" s="29" t="s">
        <v>230</v>
      </c>
      <c r="F227" s="20" t="s">
        <v>202</v>
      </c>
      <c r="G227" s="21">
        <v>1</v>
      </c>
      <c r="H227" s="30" t="s">
        <v>228</v>
      </c>
      <c r="I227" s="31" t="s">
        <v>79</v>
      </c>
      <c r="J227" s="31" t="s">
        <v>79</v>
      </c>
      <c r="K227" s="34">
        <v>644902262</v>
      </c>
      <c r="L227" s="33">
        <v>399</v>
      </c>
      <c r="M227" s="26"/>
      <c r="N227" s="82">
        <v>100</v>
      </c>
      <c r="O227" s="26">
        <f t="shared" si="9"/>
        <v>0</v>
      </c>
      <c r="P227" s="26">
        <f t="shared" si="10"/>
        <v>0</v>
      </c>
      <c r="Q227" s="27">
        <f t="shared" si="11"/>
        <v>0</v>
      </c>
      <c r="R227" s="39" t="s">
        <v>112</v>
      </c>
      <c r="S227" s="38"/>
    </row>
    <row r="228" spans="1:19" ht="19.5" customHeight="1">
      <c r="A228" s="16">
        <v>225</v>
      </c>
      <c r="B228" s="17"/>
      <c r="C228" s="22" t="s">
        <v>17</v>
      </c>
      <c r="D228" s="22" t="s">
        <v>35</v>
      </c>
      <c r="E228" s="29" t="s">
        <v>230</v>
      </c>
      <c r="F228" s="20" t="s">
        <v>231</v>
      </c>
      <c r="G228" s="21">
        <v>1</v>
      </c>
      <c r="H228" s="30" t="s">
        <v>203</v>
      </c>
      <c r="I228" s="31" t="s">
        <v>79</v>
      </c>
      <c r="J228" s="31" t="s">
        <v>79</v>
      </c>
      <c r="K228" s="34">
        <v>644902233</v>
      </c>
      <c r="L228" s="33">
        <v>60</v>
      </c>
      <c r="M228" s="26"/>
      <c r="N228" s="82">
        <v>100</v>
      </c>
      <c r="O228" s="26">
        <f t="shared" si="9"/>
        <v>0</v>
      </c>
      <c r="P228" s="26">
        <f t="shared" si="10"/>
        <v>0</v>
      </c>
      <c r="Q228" s="27">
        <f t="shared" si="11"/>
        <v>0</v>
      </c>
      <c r="R228" s="39" t="s">
        <v>112</v>
      </c>
      <c r="S228" s="38"/>
    </row>
    <row r="229" spans="1:19" ht="19.5" customHeight="1">
      <c r="A229" s="16">
        <v>226</v>
      </c>
      <c r="B229" s="17"/>
      <c r="C229" s="22" t="s">
        <v>17</v>
      </c>
      <c r="D229" s="22" t="s">
        <v>35</v>
      </c>
      <c r="E229" s="29" t="s">
        <v>232</v>
      </c>
      <c r="F229" s="20" t="s">
        <v>192</v>
      </c>
      <c r="G229" s="21">
        <v>1</v>
      </c>
      <c r="H229" s="30" t="s">
        <v>203</v>
      </c>
      <c r="I229" s="31" t="s">
        <v>79</v>
      </c>
      <c r="J229" s="31" t="s">
        <v>79</v>
      </c>
      <c r="K229" s="34">
        <v>644902282</v>
      </c>
      <c r="L229" s="33">
        <v>1</v>
      </c>
      <c r="M229" s="26"/>
      <c r="N229" s="82">
        <v>100</v>
      </c>
      <c r="O229" s="26">
        <f t="shared" si="9"/>
        <v>0</v>
      </c>
      <c r="P229" s="26">
        <f t="shared" si="10"/>
        <v>0</v>
      </c>
      <c r="Q229" s="27">
        <f t="shared" si="11"/>
        <v>0</v>
      </c>
      <c r="R229" s="39" t="s">
        <v>112</v>
      </c>
      <c r="S229" s="38"/>
    </row>
    <row r="230" spans="1:19" ht="19.5" customHeight="1">
      <c r="A230" s="16">
        <v>227</v>
      </c>
      <c r="B230" s="17"/>
      <c r="C230" s="22" t="s">
        <v>17</v>
      </c>
      <c r="D230" s="22" t="s">
        <v>35</v>
      </c>
      <c r="E230" s="29" t="s">
        <v>239</v>
      </c>
      <c r="F230" s="20" t="s">
        <v>240</v>
      </c>
      <c r="G230" s="21">
        <v>10</v>
      </c>
      <c r="H230" s="30" t="s">
        <v>241</v>
      </c>
      <c r="I230" s="31" t="s">
        <v>99</v>
      </c>
      <c r="J230" s="31" t="s">
        <v>99</v>
      </c>
      <c r="K230" s="31">
        <v>643601841</v>
      </c>
      <c r="L230" s="33">
        <v>10</v>
      </c>
      <c r="M230" s="26"/>
      <c r="N230" s="82">
        <v>100</v>
      </c>
      <c r="O230" s="26">
        <f t="shared" si="9"/>
        <v>0</v>
      </c>
      <c r="P230" s="26">
        <f t="shared" si="10"/>
        <v>0</v>
      </c>
      <c r="Q230" s="27">
        <f t="shared" si="11"/>
        <v>0</v>
      </c>
      <c r="R230" s="39" t="s">
        <v>112</v>
      </c>
      <c r="S230" s="38"/>
    </row>
    <row r="231" spans="1:19" ht="19.5" customHeight="1">
      <c r="A231" s="16">
        <v>228</v>
      </c>
      <c r="B231" s="17"/>
      <c r="C231" s="22" t="s">
        <v>17</v>
      </c>
      <c r="D231" s="22" t="s">
        <v>35</v>
      </c>
      <c r="E231" s="29" t="s">
        <v>242</v>
      </c>
      <c r="F231" s="20" t="s">
        <v>49</v>
      </c>
      <c r="G231" s="21">
        <v>1</v>
      </c>
      <c r="H231" s="30" t="s">
        <v>228</v>
      </c>
      <c r="I231" s="31" t="s">
        <v>79</v>
      </c>
      <c r="J231" s="31" t="s">
        <v>79</v>
      </c>
      <c r="K231" s="34">
        <v>644904471</v>
      </c>
      <c r="L231" s="33">
        <v>1</v>
      </c>
      <c r="M231" s="26"/>
      <c r="N231" s="82">
        <v>100</v>
      </c>
      <c r="O231" s="26">
        <f t="shared" si="9"/>
        <v>0</v>
      </c>
      <c r="P231" s="26">
        <f t="shared" si="10"/>
        <v>0</v>
      </c>
      <c r="Q231" s="27">
        <f t="shared" si="11"/>
        <v>0</v>
      </c>
      <c r="R231" s="39" t="s">
        <v>112</v>
      </c>
      <c r="S231" s="38"/>
    </row>
    <row r="232" spans="1:19" ht="19.5" customHeight="1">
      <c r="A232" s="16">
        <v>229</v>
      </c>
      <c r="B232" s="17"/>
      <c r="C232" s="22" t="s">
        <v>17</v>
      </c>
      <c r="D232" s="22" t="s">
        <v>35</v>
      </c>
      <c r="E232" s="29" t="s">
        <v>243</v>
      </c>
      <c r="F232" s="20" t="s">
        <v>49</v>
      </c>
      <c r="G232" s="21">
        <v>1</v>
      </c>
      <c r="H232" s="30" t="s">
        <v>228</v>
      </c>
      <c r="I232" s="31" t="s">
        <v>79</v>
      </c>
      <c r="J232" s="31" t="s">
        <v>79</v>
      </c>
      <c r="K232" s="34">
        <v>644904491</v>
      </c>
      <c r="L232" s="33">
        <v>1</v>
      </c>
      <c r="M232" s="26"/>
      <c r="N232" s="82">
        <v>100</v>
      </c>
      <c r="O232" s="26">
        <f t="shared" si="9"/>
        <v>0</v>
      </c>
      <c r="P232" s="26">
        <f t="shared" si="10"/>
        <v>0</v>
      </c>
      <c r="Q232" s="27">
        <f t="shared" si="11"/>
        <v>0</v>
      </c>
      <c r="R232" s="39" t="s">
        <v>112</v>
      </c>
      <c r="S232" s="38"/>
    </row>
    <row r="233" spans="1:19" ht="19.5" customHeight="1">
      <c r="A233" s="16">
        <v>230</v>
      </c>
      <c r="B233" s="17"/>
      <c r="C233" s="22" t="s">
        <v>17</v>
      </c>
      <c r="D233" s="22" t="s">
        <v>35</v>
      </c>
      <c r="E233" s="29" t="s">
        <v>243</v>
      </c>
      <c r="F233" s="20" t="s">
        <v>202</v>
      </c>
      <c r="G233" s="21">
        <v>1</v>
      </c>
      <c r="H233" s="30" t="s">
        <v>228</v>
      </c>
      <c r="I233" s="31" t="s">
        <v>79</v>
      </c>
      <c r="J233" s="31" t="s">
        <v>79</v>
      </c>
      <c r="K233" s="34">
        <v>644904482</v>
      </c>
      <c r="L233" s="33">
        <v>1</v>
      </c>
      <c r="M233" s="26"/>
      <c r="N233" s="82">
        <v>100</v>
      </c>
      <c r="O233" s="26">
        <f t="shared" si="9"/>
        <v>0</v>
      </c>
      <c r="P233" s="26">
        <f t="shared" si="10"/>
        <v>0</v>
      </c>
      <c r="Q233" s="27">
        <f t="shared" si="11"/>
        <v>0</v>
      </c>
      <c r="R233" s="39" t="s">
        <v>112</v>
      </c>
      <c r="S233" s="38"/>
    </row>
    <row r="234" spans="1:19" ht="19.5" customHeight="1">
      <c r="A234" s="16">
        <v>231</v>
      </c>
      <c r="B234" s="17"/>
      <c r="C234" s="22" t="s">
        <v>17</v>
      </c>
      <c r="D234" s="22" t="s">
        <v>35</v>
      </c>
      <c r="E234" s="19" t="s">
        <v>244</v>
      </c>
      <c r="F234" s="20" t="s">
        <v>245</v>
      </c>
      <c r="G234" s="21">
        <v>10</v>
      </c>
      <c r="H234" s="30" t="s">
        <v>97</v>
      </c>
      <c r="I234" s="31" t="s">
        <v>79</v>
      </c>
      <c r="J234" s="31" t="s">
        <v>79</v>
      </c>
      <c r="K234" s="34">
        <v>644903621</v>
      </c>
      <c r="L234" s="33">
        <v>10</v>
      </c>
      <c r="M234" s="26"/>
      <c r="N234" s="82">
        <v>100</v>
      </c>
      <c r="O234" s="26">
        <f t="shared" si="9"/>
        <v>0</v>
      </c>
      <c r="P234" s="26">
        <f t="shared" si="10"/>
        <v>0</v>
      </c>
      <c r="Q234" s="27">
        <f t="shared" si="11"/>
        <v>0</v>
      </c>
      <c r="R234" s="39" t="s">
        <v>112</v>
      </c>
      <c r="S234" s="38"/>
    </row>
    <row r="235" spans="1:19" ht="19.5" customHeight="1">
      <c r="A235" s="16">
        <v>232</v>
      </c>
      <c r="B235" s="17"/>
      <c r="C235" s="22" t="s">
        <v>17</v>
      </c>
      <c r="D235" s="22" t="s">
        <v>35</v>
      </c>
      <c r="E235" s="29" t="s">
        <v>739</v>
      </c>
      <c r="F235" s="20" t="s">
        <v>202</v>
      </c>
      <c r="G235" s="21">
        <v>1</v>
      </c>
      <c r="H235" s="30" t="s">
        <v>228</v>
      </c>
      <c r="I235" s="31" t="s">
        <v>79</v>
      </c>
      <c r="J235" s="31" t="s">
        <v>79</v>
      </c>
      <c r="K235" s="34">
        <v>644903791</v>
      </c>
      <c r="L235" s="33">
        <v>169</v>
      </c>
      <c r="M235" s="26"/>
      <c r="N235" s="82">
        <v>100</v>
      </c>
      <c r="O235" s="26">
        <f t="shared" si="9"/>
        <v>0</v>
      </c>
      <c r="P235" s="26">
        <f t="shared" si="10"/>
        <v>0</v>
      </c>
      <c r="Q235" s="27">
        <f t="shared" si="11"/>
        <v>0</v>
      </c>
      <c r="R235" s="47"/>
      <c r="S235" s="38"/>
    </row>
    <row r="236" spans="1:19" ht="19.5" customHeight="1">
      <c r="A236" s="16">
        <v>233</v>
      </c>
      <c r="B236" s="17"/>
      <c r="C236" s="22" t="s">
        <v>17</v>
      </c>
      <c r="D236" s="18" t="s">
        <v>35</v>
      </c>
      <c r="E236" s="35" t="s">
        <v>745</v>
      </c>
      <c r="F236" s="20" t="s">
        <v>746</v>
      </c>
      <c r="G236" s="21">
        <v>30</v>
      </c>
      <c r="H236" s="30" t="s">
        <v>82</v>
      </c>
      <c r="I236" s="30" t="s">
        <v>172</v>
      </c>
      <c r="J236" s="30" t="s">
        <v>90</v>
      </c>
      <c r="K236" s="36">
        <v>647801021</v>
      </c>
      <c r="L236" s="33">
        <v>30</v>
      </c>
      <c r="M236" s="26"/>
      <c r="N236" s="82">
        <v>100</v>
      </c>
      <c r="O236" s="26">
        <f t="shared" si="9"/>
        <v>0</v>
      </c>
      <c r="P236" s="26">
        <f t="shared" si="10"/>
        <v>0</v>
      </c>
      <c r="Q236" s="27">
        <f t="shared" si="11"/>
        <v>0</v>
      </c>
      <c r="R236" s="47"/>
      <c r="S236" s="38"/>
    </row>
    <row r="237" spans="1:19" ht="19.5" customHeight="1">
      <c r="A237" s="16">
        <v>234</v>
      </c>
      <c r="B237" s="17"/>
      <c r="C237" s="22" t="s">
        <v>17</v>
      </c>
      <c r="D237" s="22" t="s">
        <v>35</v>
      </c>
      <c r="E237" s="29" t="s">
        <v>747</v>
      </c>
      <c r="F237" s="20" t="s">
        <v>748</v>
      </c>
      <c r="G237" s="21">
        <v>3</v>
      </c>
      <c r="H237" s="30" t="s">
        <v>749</v>
      </c>
      <c r="I237" s="31" t="s">
        <v>750</v>
      </c>
      <c r="J237" s="31" t="s">
        <v>750</v>
      </c>
      <c r="K237" s="34">
        <v>668901291</v>
      </c>
      <c r="L237" s="33">
        <v>12</v>
      </c>
      <c r="M237" s="26"/>
      <c r="N237" s="82">
        <v>100</v>
      </c>
      <c r="O237" s="26">
        <f t="shared" si="9"/>
        <v>0</v>
      </c>
      <c r="P237" s="26">
        <f t="shared" si="10"/>
        <v>0</v>
      </c>
      <c r="Q237" s="27">
        <f t="shared" si="11"/>
        <v>0</v>
      </c>
      <c r="R237" s="47"/>
      <c r="S237" s="38"/>
    </row>
    <row r="238" spans="1:19" ht="19.5" customHeight="1">
      <c r="A238" s="16">
        <v>235</v>
      </c>
      <c r="B238" s="17"/>
      <c r="C238" s="18" t="s">
        <v>17</v>
      </c>
      <c r="D238" s="18" t="s">
        <v>138</v>
      </c>
      <c r="E238" s="35" t="s">
        <v>440</v>
      </c>
      <c r="F238" s="20" t="s">
        <v>210</v>
      </c>
      <c r="G238" s="21">
        <v>30</v>
      </c>
      <c r="H238" s="30" t="s">
        <v>55</v>
      </c>
      <c r="I238" s="30" t="s">
        <v>441</v>
      </c>
      <c r="J238" s="30" t="s">
        <v>441</v>
      </c>
      <c r="K238" s="36">
        <v>642000520</v>
      </c>
      <c r="L238" s="33">
        <v>60</v>
      </c>
      <c r="M238" s="26"/>
      <c r="N238" s="82">
        <v>100</v>
      </c>
      <c r="O238" s="26">
        <f t="shared" si="9"/>
        <v>0</v>
      </c>
      <c r="P238" s="26">
        <f t="shared" si="10"/>
        <v>0</v>
      </c>
      <c r="Q238" s="27">
        <f t="shared" si="11"/>
        <v>0</v>
      </c>
      <c r="R238" s="47"/>
      <c r="S238" s="15"/>
    </row>
    <row r="239" spans="1:19" ht="18.75" customHeight="1">
      <c r="A239" s="16">
        <v>236</v>
      </c>
      <c r="B239" s="17"/>
      <c r="C239" s="18" t="s">
        <v>17</v>
      </c>
      <c r="D239" s="22" t="s">
        <v>138</v>
      </c>
      <c r="E239" s="29" t="s">
        <v>170</v>
      </c>
      <c r="F239" s="20" t="s">
        <v>171</v>
      </c>
      <c r="G239" s="21">
        <v>500</v>
      </c>
      <c r="H239" s="30" t="s">
        <v>87</v>
      </c>
      <c r="I239" s="31" t="s">
        <v>172</v>
      </c>
      <c r="J239" s="31" t="s">
        <v>172</v>
      </c>
      <c r="K239" s="31">
        <v>647800740</v>
      </c>
      <c r="L239" s="33">
        <v>3500</v>
      </c>
      <c r="M239" s="26"/>
      <c r="N239" s="82">
        <v>100</v>
      </c>
      <c r="O239" s="26">
        <f t="shared" si="9"/>
        <v>0</v>
      </c>
      <c r="P239" s="26">
        <f t="shared" si="10"/>
        <v>0</v>
      </c>
      <c r="Q239" s="27">
        <f t="shared" si="11"/>
        <v>0</v>
      </c>
      <c r="R239" s="39" t="s">
        <v>112</v>
      </c>
      <c r="S239" s="15"/>
    </row>
    <row r="240" spans="1:19" ht="19.5" customHeight="1">
      <c r="A240" s="16">
        <v>237</v>
      </c>
      <c r="B240" s="17"/>
      <c r="C240" s="18" t="s">
        <v>17</v>
      </c>
      <c r="D240" s="22" t="s">
        <v>138</v>
      </c>
      <c r="E240" s="29" t="s">
        <v>471</v>
      </c>
      <c r="F240" s="20" t="s">
        <v>119</v>
      </c>
      <c r="G240" s="21">
        <v>100</v>
      </c>
      <c r="H240" s="30" t="s">
        <v>55</v>
      </c>
      <c r="I240" s="31" t="s">
        <v>131</v>
      </c>
      <c r="J240" s="31" t="s">
        <v>131</v>
      </c>
      <c r="K240" s="34">
        <v>652100640</v>
      </c>
      <c r="L240" s="33">
        <v>1200</v>
      </c>
      <c r="M240" s="26"/>
      <c r="N240" s="82">
        <v>100</v>
      </c>
      <c r="O240" s="26">
        <f t="shared" si="9"/>
        <v>0</v>
      </c>
      <c r="P240" s="26">
        <f t="shared" si="10"/>
        <v>0</v>
      </c>
      <c r="Q240" s="27">
        <f t="shared" si="11"/>
        <v>0</v>
      </c>
      <c r="R240" s="47"/>
      <c r="S240" s="15"/>
    </row>
    <row r="241" spans="1:19" ht="19.5" customHeight="1">
      <c r="A241" s="16">
        <v>238</v>
      </c>
      <c r="B241" s="17"/>
      <c r="C241" s="22" t="s">
        <v>17</v>
      </c>
      <c r="D241" s="22" t="s">
        <v>138</v>
      </c>
      <c r="E241" s="29" t="s">
        <v>187</v>
      </c>
      <c r="F241" s="20" t="s">
        <v>188</v>
      </c>
      <c r="G241" s="21">
        <v>100</v>
      </c>
      <c r="H241" s="30" t="s">
        <v>55</v>
      </c>
      <c r="I241" s="31" t="s">
        <v>102</v>
      </c>
      <c r="J241" s="31" t="s">
        <v>102</v>
      </c>
      <c r="K241" s="34">
        <v>642901160</v>
      </c>
      <c r="L241" s="33">
        <v>2000</v>
      </c>
      <c r="M241" s="26"/>
      <c r="N241" s="82">
        <v>100</v>
      </c>
      <c r="O241" s="26">
        <f t="shared" si="9"/>
        <v>0</v>
      </c>
      <c r="P241" s="26">
        <f t="shared" si="10"/>
        <v>0</v>
      </c>
      <c r="Q241" s="27">
        <f t="shared" si="11"/>
        <v>0</v>
      </c>
      <c r="R241" s="39" t="s">
        <v>112</v>
      </c>
      <c r="S241" s="15"/>
    </row>
    <row r="242" spans="1:19" ht="19.5" customHeight="1">
      <c r="A242" s="16">
        <v>239</v>
      </c>
      <c r="B242" s="17"/>
      <c r="C242" s="18" t="s">
        <v>17</v>
      </c>
      <c r="D242" s="18" t="s">
        <v>138</v>
      </c>
      <c r="E242" s="35" t="s">
        <v>189</v>
      </c>
      <c r="F242" s="17" t="s">
        <v>190</v>
      </c>
      <c r="G242" s="21">
        <v>50</v>
      </c>
      <c r="H242" s="30" t="s">
        <v>110</v>
      </c>
      <c r="I242" s="30" t="s">
        <v>102</v>
      </c>
      <c r="J242" s="30" t="s">
        <v>102</v>
      </c>
      <c r="K242" s="36">
        <v>642901181</v>
      </c>
      <c r="L242" s="33">
        <v>50</v>
      </c>
      <c r="M242" s="26"/>
      <c r="N242" s="82">
        <v>100</v>
      </c>
      <c r="O242" s="26">
        <f t="shared" si="9"/>
        <v>0</v>
      </c>
      <c r="P242" s="26">
        <f t="shared" si="10"/>
        <v>0</v>
      </c>
      <c r="Q242" s="27">
        <f t="shared" si="11"/>
        <v>0</v>
      </c>
      <c r="R242" s="39" t="s">
        <v>112</v>
      </c>
      <c r="S242" s="15"/>
    </row>
    <row r="243" spans="1:19" ht="19.5" customHeight="1">
      <c r="A243" s="16">
        <v>240</v>
      </c>
      <c r="B243" s="17"/>
      <c r="C243" s="22" t="s">
        <v>17</v>
      </c>
      <c r="D243" s="22" t="s">
        <v>138</v>
      </c>
      <c r="E243" s="29" t="s">
        <v>525</v>
      </c>
      <c r="F243" s="17" t="s">
        <v>123</v>
      </c>
      <c r="G243" s="21">
        <v>200</v>
      </c>
      <c r="H243" s="30" t="s">
        <v>55</v>
      </c>
      <c r="I243" s="31" t="s">
        <v>196</v>
      </c>
      <c r="J243" s="31" t="s">
        <v>196</v>
      </c>
      <c r="K243" s="34">
        <v>657200470</v>
      </c>
      <c r="L243" s="33">
        <v>5800</v>
      </c>
      <c r="M243" s="26"/>
      <c r="N243" s="82">
        <v>100</v>
      </c>
      <c r="O243" s="26">
        <f t="shared" si="9"/>
        <v>0</v>
      </c>
      <c r="P243" s="26">
        <f t="shared" si="10"/>
        <v>0</v>
      </c>
      <c r="Q243" s="27">
        <f t="shared" si="11"/>
        <v>0</v>
      </c>
      <c r="R243" s="47"/>
      <c r="S243" s="15"/>
    </row>
    <row r="244" spans="1:19" ht="19.5" customHeight="1">
      <c r="A244" s="16">
        <v>241</v>
      </c>
      <c r="B244" s="17"/>
      <c r="C244" s="22" t="s">
        <v>17</v>
      </c>
      <c r="D244" s="22" t="s">
        <v>138</v>
      </c>
      <c r="E244" s="29" t="s">
        <v>595</v>
      </c>
      <c r="F244" s="20" t="s">
        <v>596</v>
      </c>
      <c r="G244" s="21">
        <v>200</v>
      </c>
      <c r="H244" s="30" t="s">
        <v>87</v>
      </c>
      <c r="I244" s="31" t="s">
        <v>597</v>
      </c>
      <c r="J244" s="31" t="s">
        <v>597</v>
      </c>
      <c r="K244" s="31">
        <v>651901770</v>
      </c>
      <c r="L244" s="33">
        <v>2600</v>
      </c>
      <c r="M244" s="26"/>
      <c r="N244" s="82">
        <v>100</v>
      </c>
      <c r="O244" s="26">
        <f t="shared" si="9"/>
        <v>0</v>
      </c>
      <c r="P244" s="26">
        <f t="shared" si="10"/>
        <v>0</v>
      </c>
      <c r="Q244" s="27">
        <f t="shared" si="11"/>
        <v>0</v>
      </c>
      <c r="R244" s="47"/>
      <c r="S244" s="15"/>
    </row>
    <row r="245" spans="1:19" ht="19.5" customHeight="1" thickBot="1">
      <c r="A245" s="16">
        <v>242</v>
      </c>
      <c r="B245" s="17"/>
      <c r="C245" s="22" t="s">
        <v>17</v>
      </c>
      <c r="D245" s="22" t="s">
        <v>138</v>
      </c>
      <c r="E245" s="29" t="s">
        <v>704</v>
      </c>
      <c r="F245" s="20" t="s">
        <v>183</v>
      </c>
      <c r="G245" s="21">
        <v>30</v>
      </c>
      <c r="H245" s="30" t="s">
        <v>87</v>
      </c>
      <c r="I245" s="31" t="s">
        <v>196</v>
      </c>
      <c r="J245" s="31" t="s">
        <v>274</v>
      </c>
      <c r="K245" s="31">
        <v>657200860</v>
      </c>
      <c r="L245" s="33">
        <v>30</v>
      </c>
      <c r="M245" s="26"/>
      <c r="N245" s="82">
        <v>100</v>
      </c>
      <c r="O245" s="26">
        <f t="shared" si="9"/>
        <v>0</v>
      </c>
      <c r="P245" s="26">
        <f t="shared" si="10"/>
        <v>0</v>
      </c>
      <c r="Q245" s="27">
        <f t="shared" si="11"/>
        <v>0</v>
      </c>
      <c r="R245" s="47"/>
      <c r="S245" s="15"/>
    </row>
    <row r="246" spans="1:19" ht="18" customHeight="1" thickBot="1">
      <c r="A246" s="85"/>
      <c r="B246" s="86"/>
      <c r="C246" s="87"/>
      <c r="D246" s="87"/>
      <c r="E246" s="88"/>
      <c r="F246" s="89"/>
      <c r="G246" s="89"/>
      <c r="H246" s="87"/>
      <c r="I246" s="88"/>
      <c r="J246" s="88"/>
      <c r="K246" s="88"/>
      <c r="L246" s="88"/>
      <c r="M246" s="88"/>
      <c r="N246" s="87"/>
      <c r="O246" s="88"/>
      <c r="P246" s="88"/>
      <c r="Q246" s="90">
        <f>SUM(Q4:Q245)</f>
        <v>0</v>
      </c>
      <c r="R246" s="91"/>
    </row>
  </sheetData>
  <autoFilter ref="A3:R3"/>
  <sortState ref="C4:T245">
    <sortCondition ref="D4:D245"/>
    <sortCondition ref="E4:E245"/>
  </sortState>
  <mergeCells count="2">
    <mergeCell ref="A1:R1"/>
    <mergeCell ref="A2:R2"/>
  </mergeCells>
  <phoneticPr fontId="3" type="noConversion"/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portrait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R105"/>
  <sheetViews>
    <sheetView tabSelected="1" zoomScale="145" zoomScaleNormal="145" workbookViewId="0">
      <pane ySplit="3" topLeftCell="A4" activePane="bottomLeft" state="frozen"/>
      <selection pane="bottomLeft" activeCell="S103" sqref="S103"/>
    </sheetView>
  </sheetViews>
  <sheetFormatPr defaultRowHeight="18" customHeight="1"/>
  <cols>
    <col min="1" max="1" width="3.75" style="46" bestFit="1" customWidth="1"/>
    <col min="2" max="2" width="1.75" style="67" hidden="1" customWidth="1"/>
    <col min="3" max="3" width="5.25" style="15" bestFit="1" customWidth="1"/>
    <col min="4" max="4" width="4.75" style="46" bestFit="1" customWidth="1"/>
    <col min="5" max="5" width="15.25" style="46" customWidth="1"/>
    <col min="6" max="6" width="8" style="68" customWidth="1"/>
    <col min="7" max="7" width="5.875" style="68" customWidth="1"/>
    <col min="8" max="8" width="5.25" style="15" customWidth="1"/>
    <col min="9" max="9" width="8.25" style="46" customWidth="1"/>
    <col min="10" max="10" width="7.375" style="46" customWidth="1"/>
    <col min="11" max="11" width="8.875" style="46" customWidth="1"/>
    <col min="12" max="12" width="9" style="46" customWidth="1"/>
    <col min="13" max="13" width="8.5" style="46" customWidth="1"/>
    <col min="14" max="14" width="9.375" style="84" customWidth="1"/>
    <col min="15" max="16" width="9.625" style="46" customWidth="1"/>
    <col min="17" max="17" width="12.75" style="69" customWidth="1"/>
    <col min="18" max="18" width="7.875" style="70" customWidth="1"/>
    <col min="19" max="16384" width="9" style="46"/>
  </cols>
  <sheetData>
    <row r="1" spans="1:18" s="1" customFormat="1" ht="33" customHeight="1">
      <c r="A1" s="104" t="s">
        <v>760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1" customFormat="1" ht="33" customHeight="1" thickBot="1">
      <c r="A2" s="105" t="s">
        <v>761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8" customFormat="1" ht="34.5" customHeight="1" thickBot="1">
      <c r="A3" s="2" t="s">
        <v>0</v>
      </c>
      <c r="B3" s="3"/>
      <c r="C3" s="4" t="s">
        <v>1</v>
      </c>
      <c r="D3" s="4" t="s">
        <v>2</v>
      </c>
      <c r="E3" s="4" t="s">
        <v>3</v>
      </c>
      <c r="F3" s="5" t="s">
        <v>4</v>
      </c>
      <c r="G3" s="5" t="s">
        <v>5</v>
      </c>
      <c r="H3" s="4" t="s">
        <v>6</v>
      </c>
      <c r="I3" s="4" t="s">
        <v>7</v>
      </c>
      <c r="J3" s="4" t="s">
        <v>8</v>
      </c>
      <c r="K3" s="3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6" t="s">
        <v>15</v>
      </c>
      <c r="R3" s="7" t="s">
        <v>16</v>
      </c>
    </row>
    <row r="4" spans="1:18" ht="19.5" customHeight="1">
      <c r="A4" s="16">
        <v>243</v>
      </c>
      <c r="B4" s="17"/>
      <c r="C4" s="22" t="s">
        <v>40</v>
      </c>
      <c r="D4" s="22" t="s">
        <v>52</v>
      </c>
      <c r="E4" s="29" t="s">
        <v>253</v>
      </c>
      <c r="F4" s="20" t="s">
        <v>254</v>
      </c>
      <c r="G4" s="21">
        <v>60</v>
      </c>
      <c r="H4" s="18" t="s">
        <v>87</v>
      </c>
      <c r="I4" s="18" t="s">
        <v>255</v>
      </c>
      <c r="J4" s="22" t="s">
        <v>256</v>
      </c>
      <c r="K4" s="23">
        <v>653602300</v>
      </c>
      <c r="L4" s="25">
        <v>4620</v>
      </c>
      <c r="M4" s="26"/>
      <c r="N4" s="82">
        <v>100</v>
      </c>
      <c r="O4" s="26">
        <f t="shared" ref="O4:O35" si="0">M4*N4%</f>
        <v>0</v>
      </c>
      <c r="P4" s="26">
        <f t="shared" ref="P4:P35" si="1">ROUND(O4,0)</f>
        <v>0</v>
      </c>
      <c r="Q4" s="27">
        <f t="shared" ref="Q4:Q35" si="2">P4*L4</f>
        <v>0</v>
      </c>
      <c r="R4" s="47"/>
    </row>
    <row r="5" spans="1:18" ht="19.5" customHeight="1">
      <c r="A5" s="16">
        <v>244</v>
      </c>
      <c r="B5" s="17"/>
      <c r="C5" s="18" t="s">
        <v>40</v>
      </c>
      <c r="D5" s="18" t="s">
        <v>52</v>
      </c>
      <c r="E5" s="35" t="s">
        <v>257</v>
      </c>
      <c r="F5" s="20" t="s">
        <v>166</v>
      </c>
      <c r="G5" s="21">
        <v>28</v>
      </c>
      <c r="H5" s="18" t="s">
        <v>55</v>
      </c>
      <c r="I5" s="18" t="s">
        <v>255</v>
      </c>
      <c r="J5" s="18" t="s">
        <v>256</v>
      </c>
      <c r="K5" s="20">
        <v>653601350</v>
      </c>
      <c r="L5" s="25">
        <v>8316</v>
      </c>
      <c r="M5" s="26"/>
      <c r="N5" s="82">
        <v>100</v>
      </c>
      <c r="O5" s="26">
        <f t="shared" si="0"/>
        <v>0</v>
      </c>
      <c r="P5" s="26">
        <f t="shared" si="1"/>
        <v>0</v>
      </c>
      <c r="Q5" s="27">
        <f t="shared" si="2"/>
        <v>0</v>
      </c>
      <c r="R5" s="47"/>
    </row>
    <row r="6" spans="1:18" ht="19.5" customHeight="1">
      <c r="A6" s="16">
        <v>245</v>
      </c>
      <c r="B6" s="17"/>
      <c r="C6" s="18" t="s">
        <v>40</v>
      </c>
      <c r="D6" s="18" t="s">
        <v>52</v>
      </c>
      <c r="E6" s="35" t="s">
        <v>263</v>
      </c>
      <c r="F6" s="20" t="s">
        <v>212</v>
      </c>
      <c r="G6" s="21">
        <v>90</v>
      </c>
      <c r="H6" s="18" t="s">
        <v>55</v>
      </c>
      <c r="I6" s="18" t="s">
        <v>264</v>
      </c>
      <c r="J6" s="18" t="s">
        <v>265</v>
      </c>
      <c r="K6" s="20">
        <v>652100060</v>
      </c>
      <c r="L6" s="25">
        <v>1440</v>
      </c>
      <c r="M6" s="26"/>
      <c r="N6" s="82">
        <v>100</v>
      </c>
      <c r="O6" s="26">
        <f t="shared" si="0"/>
        <v>0</v>
      </c>
      <c r="P6" s="26">
        <f t="shared" si="1"/>
        <v>0</v>
      </c>
      <c r="Q6" s="27">
        <f t="shared" si="2"/>
        <v>0</v>
      </c>
      <c r="R6" s="47"/>
    </row>
    <row r="7" spans="1:18" ht="19.5" customHeight="1">
      <c r="A7" s="16">
        <v>246</v>
      </c>
      <c r="B7" s="17"/>
      <c r="C7" s="18" t="s">
        <v>40</v>
      </c>
      <c r="D7" s="18" t="s">
        <v>52</v>
      </c>
      <c r="E7" s="35" t="s">
        <v>275</v>
      </c>
      <c r="F7" s="20" t="s">
        <v>208</v>
      </c>
      <c r="G7" s="21">
        <v>500</v>
      </c>
      <c r="H7" s="18" t="s">
        <v>55</v>
      </c>
      <c r="I7" s="18" t="s">
        <v>106</v>
      </c>
      <c r="J7" s="18" t="s">
        <v>107</v>
      </c>
      <c r="K7" s="20">
        <v>648900030</v>
      </c>
      <c r="L7" s="25">
        <v>24000</v>
      </c>
      <c r="M7" s="26"/>
      <c r="N7" s="82">
        <v>100</v>
      </c>
      <c r="O7" s="26">
        <f t="shared" si="0"/>
        <v>0</v>
      </c>
      <c r="P7" s="26">
        <f t="shared" si="1"/>
        <v>0</v>
      </c>
      <c r="Q7" s="27">
        <f t="shared" si="2"/>
        <v>0</v>
      </c>
      <c r="R7" s="47"/>
    </row>
    <row r="8" spans="1:18" ht="19.5" customHeight="1">
      <c r="A8" s="16">
        <v>247</v>
      </c>
      <c r="B8" s="17"/>
      <c r="C8" s="18" t="s">
        <v>40</v>
      </c>
      <c r="D8" s="18" t="s">
        <v>52</v>
      </c>
      <c r="E8" s="35" t="s">
        <v>286</v>
      </c>
      <c r="F8" s="20" t="s">
        <v>287</v>
      </c>
      <c r="G8" s="21">
        <v>200</v>
      </c>
      <c r="H8" s="18" t="s">
        <v>288</v>
      </c>
      <c r="I8" s="18" t="s">
        <v>289</v>
      </c>
      <c r="J8" s="22" t="s">
        <v>290</v>
      </c>
      <c r="K8" s="22">
        <v>648900070</v>
      </c>
      <c r="L8" s="25">
        <v>400</v>
      </c>
      <c r="M8" s="26"/>
      <c r="N8" s="82">
        <v>100</v>
      </c>
      <c r="O8" s="26">
        <f t="shared" si="0"/>
        <v>0</v>
      </c>
      <c r="P8" s="26">
        <f t="shared" si="1"/>
        <v>0</v>
      </c>
      <c r="Q8" s="27">
        <f t="shared" si="2"/>
        <v>0</v>
      </c>
      <c r="R8" s="47"/>
    </row>
    <row r="9" spans="1:18" ht="19.5" customHeight="1">
      <c r="A9" s="16">
        <v>248</v>
      </c>
      <c r="B9" s="17"/>
      <c r="C9" s="18" t="s">
        <v>40</v>
      </c>
      <c r="D9" s="18" t="s">
        <v>52</v>
      </c>
      <c r="E9" s="35" t="s">
        <v>318</v>
      </c>
      <c r="F9" s="20" t="s">
        <v>267</v>
      </c>
      <c r="G9" s="21">
        <v>98</v>
      </c>
      <c r="H9" s="18" t="s">
        <v>55</v>
      </c>
      <c r="I9" s="18" t="s">
        <v>255</v>
      </c>
      <c r="J9" s="18" t="s">
        <v>319</v>
      </c>
      <c r="K9" s="20">
        <v>653600210</v>
      </c>
      <c r="L9" s="25">
        <v>6654</v>
      </c>
      <c r="M9" s="26"/>
      <c r="N9" s="82">
        <v>100</v>
      </c>
      <c r="O9" s="26">
        <f t="shared" si="0"/>
        <v>0</v>
      </c>
      <c r="P9" s="26">
        <f t="shared" si="1"/>
        <v>0</v>
      </c>
      <c r="Q9" s="27">
        <f t="shared" si="2"/>
        <v>0</v>
      </c>
      <c r="R9" s="47"/>
    </row>
    <row r="10" spans="1:18" ht="19.5" customHeight="1">
      <c r="A10" s="16">
        <v>249</v>
      </c>
      <c r="B10" s="17"/>
      <c r="C10" s="18" t="s">
        <v>40</v>
      </c>
      <c r="D10" s="18" t="s">
        <v>52</v>
      </c>
      <c r="E10" s="35" t="s">
        <v>326</v>
      </c>
      <c r="F10" s="17" t="s">
        <v>212</v>
      </c>
      <c r="G10" s="21">
        <v>90</v>
      </c>
      <c r="H10" s="18" t="s">
        <v>55</v>
      </c>
      <c r="I10" s="18" t="s">
        <v>327</v>
      </c>
      <c r="J10" s="18" t="s">
        <v>327</v>
      </c>
      <c r="K10" s="20">
        <v>650000190</v>
      </c>
      <c r="L10" s="25">
        <v>720</v>
      </c>
      <c r="M10" s="26"/>
      <c r="N10" s="82">
        <v>100</v>
      </c>
      <c r="O10" s="26">
        <f t="shared" si="0"/>
        <v>0</v>
      </c>
      <c r="P10" s="26">
        <f t="shared" si="1"/>
        <v>0</v>
      </c>
      <c r="Q10" s="27">
        <f t="shared" si="2"/>
        <v>0</v>
      </c>
      <c r="R10" s="47"/>
    </row>
    <row r="11" spans="1:18" ht="19.5" customHeight="1">
      <c r="A11" s="16">
        <v>250</v>
      </c>
      <c r="B11" s="17"/>
      <c r="C11" s="18" t="s">
        <v>40</v>
      </c>
      <c r="D11" s="18" t="s">
        <v>52</v>
      </c>
      <c r="E11" s="35" t="s">
        <v>326</v>
      </c>
      <c r="F11" s="17" t="s">
        <v>117</v>
      </c>
      <c r="G11" s="21">
        <v>90</v>
      </c>
      <c r="H11" s="18" t="s">
        <v>55</v>
      </c>
      <c r="I11" s="18" t="s">
        <v>327</v>
      </c>
      <c r="J11" s="18" t="s">
        <v>327</v>
      </c>
      <c r="K11" s="20">
        <v>650000170</v>
      </c>
      <c r="L11" s="25">
        <v>90</v>
      </c>
      <c r="M11" s="26"/>
      <c r="N11" s="82">
        <v>100</v>
      </c>
      <c r="O11" s="26">
        <f t="shared" si="0"/>
        <v>0</v>
      </c>
      <c r="P11" s="26">
        <f t="shared" si="1"/>
        <v>0</v>
      </c>
      <c r="Q11" s="27">
        <f t="shared" si="2"/>
        <v>0</v>
      </c>
      <c r="R11" s="47"/>
    </row>
    <row r="12" spans="1:18" ht="19.5" customHeight="1">
      <c r="A12" s="16">
        <v>251</v>
      </c>
      <c r="B12" s="17"/>
      <c r="C12" s="18" t="s">
        <v>24</v>
      </c>
      <c r="D12" s="18" t="s">
        <v>25</v>
      </c>
      <c r="E12" s="19" t="s">
        <v>26</v>
      </c>
      <c r="F12" s="20" t="s">
        <v>27</v>
      </c>
      <c r="G12" s="21">
        <v>50</v>
      </c>
      <c r="H12" s="18" t="s">
        <v>28</v>
      </c>
      <c r="I12" s="22" t="s">
        <v>29</v>
      </c>
      <c r="J12" s="22" t="s">
        <v>30</v>
      </c>
      <c r="K12" s="23">
        <v>659900050</v>
      </c>
      <c r="L12" s="25">
        <v>550</v>
      </c>
      <c r="M12" s="26"/>
      <c r="N12" s="82">
        <v>100</v>
      </c>
      <c r="O12" s="26">
        <f t="shared" si="0"/>
        <v>0</v>
      </c>
      <c r="P12" s="26">
        <f t="shared" si="1"/>
        <v>0</v>
      </c>
      <c r="Q12" s="27">
        <f t="shared" si="2"/>
        <v>0</v>
      </c>
      <c r="R12" s="28" t="s">
        <v>23</v>
      </c>
    </row>
    <row r="13" spans="1:18" ht="19.5" customHeight="1">
      <c r="A13" s="16">
        <v>252</v>
      </c>
      <c r="B13" s="17"/>
      <c r="C13" s="22" t="s">
        <v>40</v>
      </c>
      <c r="D13" s="22" t="s">
        <v>52</v>
      </c>
      <c r="E13" s="29" t="s">
        <v>348</v>
      </c>
      <c r="F13" s="20" t="s">
        <v>349</v>
      </c>
      <c r="G13" s="21">
        <v>100</v>
      </c>
      <c r="H13" s="18" t="s">
        <v>87</v>
      </c>
      <c r="I13" s="22" t="s">
        <v>302</v>
      </c>
      <c r="J13" s="22" t="s">
        <v>302</v>
      </c>
      <c r="K13" s="22">
        <v>652100310</v>
      </c>
      <c r="L13" s="25">
        <v>100</v>
      </c>
      <c r="M13" s="26"/>
      <c r="N13" s="82">
        <v>100</v>
      </c>
      <c r="O13" s="26">
        <f t="shared" si="0"/>
        <v>0</v>
      </c>
      <c r="P13" s="26">
        <f t="shared" si="1"/>
        <v>0</v>
      </c>
      <c r="Q13" s="27">
        <f t="shared" si="2"/>
        <v>0</v>
      </c>
      <c r="R13" s="47"/>
    </row>
    <row r="14" spans="1:18" ht="19.5" customHeight="1">
      <c r="A14" s="16">
        <v>253</v>
      </c>
      <c r="B14" s="17"/>
      <c r="C14" s="18" t="s">
        <v>40</v>
      </c>
      <c r="D14" s="18" t="s">
        <v>52</v>
      </c>
      <c r="E14" s="35" t="s">
        <v>356</v>
      </c>
      <c r="F14" s="17" t="s">
        <v>357</v>
      </c>
      <c r="G14" s="21">
        <v>30</v>
      </c>
      <c r="H14" s="18" t="s">
        <v>28</v>
      </c>
      <c r="I14" s="18" t="s">
        <v>358</v>
      </c>
      <c r="J14" s="18" t="s">
        <v>107</v>
      </c>
      <c r="K14" s="20">
        <v>648900240</v>
      </c>
      <c r="L14" s="25">
        <v>1800</v>
      </c>
      <c r="M14" s="26"/>
      <c r="N14" s="82">
        <v>100</v>
      </c>
      <c r="O14" s="26">
        <f t="shared" si="0"/>
        <v>0</v>
      </c>
      <c r="P14" s="26">
        <f t="shared" si="1"/>
        <v>0</v>
      </c>
      <c r="Q14" s="27">
        <f t="shared" si="2"/>
        <v>0</v>
      </c>
      <c r="R14" s="47"/>
    </row>
    <row r="15" spans="1:18" ht="19.5" customHeight="1">
      <c r="A15" s="16">
        <v>254</v>
      </c>
      <c r="B15" s="17"/>
      <c r="C15" s="18" t="s">
        <v>40</v>
      </c>
      <c r="D15" s="18" t="s">
        <v>52</v>
      </c>
      <c r="E15" s="35" t="s">
        <v>359</v>
      </c>
      <c r="F15" s="20" t="s">
        <v>123</v>
      </c>
      <c r="G15" s="21">
        <v>21</v>
      </c>
      <c r="H15" s="18" t="s">
        <v>55</v>
      </c>
      <c r="I15" s="18" t="s">
        <v>161</v>
      </c>
      <c r="J15" s="18" t="s">
        <v>162</v>
      </c>
      <c r="K15" s="20">
        <v>650000270</v>
      </c>
      <c r="L15" s="25">
        <v>1554</v>
      </c>
      <c r="M15" s="26"/>
      <c r="N15" s="82">
        <v>100</v>
      </c>
      <c r="O15" s="26">
        <f t="shared" si="0"/>
        <v>0</v>
      </c>
      <c r="P15" s="26">
        <f t="shared" si="1"/>
        <v>0</v>
      </c>
      <c r="Q15" s="27">
        <f t="shared" si="2"/>
        <v>0</v>
      </c>
      <c r="R15" s="47"/>
    </row>
    <row r="16" spans="1:18" ht="19.5" customHeight="1">
      <c r="A16" s="16">
        <v>255</v>
      </c>
      <c r="B16" s="17"/>
      <c r="C16" s="18" t="s">
        <v>40</v>
      </c>
      <c r="D16" s="18" t="s">
        <v>52</v>
      </c>
      <c r="E16" s="35" t="s">
        <v>359</v>
      </c>
      <c r="F16" s="20" t="s">
        <v>188</v>
      </c>
      <c r="G16" s="21">
        <v>21</v>
      </c>
      <c r="H16" s="18" t="s">
        <v>55</v>
      </c>
      <c r="I16" s="18" t="s">
        <v>161</v>
      </c>
      <c r="J16" s="18" t="s">
        <v>162</v>
      </c>
      <c r="K16" s="20">
        <v>650000280</v>
      </c>
      <c r="L16" s="25">
        <v>315</v>
      </c>
      <c r="M16" s="26"/>
      <c r="N16" s="82">
        <v>100</v>
      </c>
      <c r="O16" s="26">
        <f t="shared" si="0"/>
        <v>0</v>
      </c>
      <c r="P16" s="26">
        <f t="shared" si="1"/>
        <v>0</v>
      </c>
      <c r="Q16" s="27">
        <f t="shared" si="2"/>
        <v>0</v>
      </c>
      <c r="R16" s="47"/>
    </row>
    <row r="17" spans="1:18" ht="19.5" customHeight="1">
      <c r="A17" s="16">
        <v>256</v>
      </c>
      <c r="B17" s="17"/>
      <c r="C17" s="18" t="s">
        <v>40</v>
      </c>
      <c r="D17" s="18" t="s">
        <v>52</v>
      </c>
      <c r="E17" s="35" t="s">
        <v>359</v>
      </c>
      <c r="F17" s="20" t="s">
        <v>210</v>
      </c>
      <c r="G17" s="21">
        <v>21</v>
      </c>
      <c r="H17" s="18" t="s">
        <v>55</v>
      </c>
      <c r="I17" s="18" t="s">
        <v>161</v>
      </c>
      <c r="J17" s="18" t="s">
        <v>162</v>
      </c>
      <c r="K17" s="20">
        <v>650000290</v>
      </c>
      <c r="L17" s="25">
        <v>21</v>
      </c>
      <c r="M17" s="26"/>
      <c r="N17" s="82">
        <v>100</v>
      </c>
      <c r="O17" s="26">
        <f t="shared" si="0"/>
        <v>0</v>
      </c>
      <c r="P17" s="26">
        <f t="shared" si="1"/>
        <v>0</v>
      </c>
      <c r="Q17" s="27">
        <f t="shared" si="2"/>
        <v>0</v>
      </c>
      <c r="R17" s="47"/>
    </row>
    <row r="18" spans="1:18" ht="19.5" customHeight="1">
      <c r="A18" s="16">
        <v>257</v>
      </c>
      <c r="B18" s="17"/>
      <c r="C18" s="18" t="s">
        <v>40</v>
      </c>
      <c r="D18" s="18" t="s">
        <v>52</v>
      </c>
      <c r="E18" s="35" t="s">
        <v>364</v>
      </c>
      <c r="F18" s="20" t="s">
        <v>365</v>
      </c>
      <c r="G18" s="21">
        <v>100</v>
      </c>
      <c r="H18" s="18" t="s">
        <v>28</v>
      </c>
      <c r="I18" s="18" t="s">
        <v>142</v>
      </c>
      <c r="J18" s="18" t="s">
        <v>142</v>
      </c>
      <c r="K18" s="20">
        <v>645000170</v>
      </c>
      <c r="L18" s="25">
        <v>100</v>
      </c>
      <c r="M18" s="26"/>
      <c r="N18" s="82">
        <v>100</v>
      </c>
      <c r="O18" s="26">
        <f t="shared" si="0"/>
        <v>0</v>
      </c>
      <c r="P18" s="26">
        <f t="shared" si="1"/>
        <v>0</v>
      </c>
      <c r="Q18" s="27">
        <f t="shared" si="2"/>
        <v>0</v>
      </c>
      <c r="R18" s="47"/>
    </row>
    <row r="19" spans="1:18" ht="19.5" customHeight="1">
      <c r="A19" s="16">
        <v>258</v>
      </c>
      <c r="B19" s="17"/>
      <c r="C19" s="18" t="s">
        <v>40</v>
      </c>
      <c r="D19" s="18" t="s">
        <v>52</v>
      </c>
      <c r="E19" s="35" t="s">
        <v>369</v>
      </c>
      <c r="F19" s="37" t="s">
        <v>130</v>
      </c>
      <c r="G19" s="21">
        <v>100</v>
      </c>
      <c r="H19" s="30" t="s">
        <v>55</v>
      </c>
      <c r="I19" s="30" t="s">
        <v>370</v>
      </c>
      <c r="J19" s="30" t="s">
        <v>370</v>
      </c>
      <c r="K19" s="36">
        <v>664601240</v>
      </c>
      <c r="L19" s="33">
        <v>20400</v>
      </c>
      <c r="M19" s="26"/>
      <c r="N19" s="82">
        <v>100</v>
      </c>
      <c r="O19" s="26">
        <f t="shared" si="0"/>
        <v>0</v>
      </c>
      <c r="P19" s="26">
        <f t="shared" si="1"/>
        <v>0</v>
      </c>
      <c r="Q19" s="27">
        <f t="shared" si="2"/>
        <v>0</v>
      </c>
      <c r="R19" s="47"/>
    </row>
    <row r="20" spans="1:18" ht="19.5" customHeight="1">
      <c r="A20" s="16">
        <v>259</v>
      </c>
      <c r="B20" s="17"/>
      <c r="C20" s="18" t="s">
        <v>40</v>
      </c>
      <c r="D20" s="18" t="s">
        <v>52</v>
      </c>
      <c r="E20" s="35" t="s">
        <v>385</v>
      </c>
      <c r="F20" s="20" t="s">
        <v>386</v>
      </c>
      <c r="G20" s="21">
        <v>500</v>
      </c>
      <c r="H20" s="30" t="s">
        <v>55</v>
      </c>
      <c r="I20" s="30" t="s">
        <v>387</v>
      </c>
      <c r="J20" s="30" t="s">
        <v>388</v>
      </c>
      <c r="K20" s="36">
        <v>649900040</v>
      </c>
      <c r="L20" s="33">
        <v>500</v>
      </c>
      <c r="M20" s="26"/>
      <c r="N20" s="82">
        <v>100</v>
      </c>
      <c r="O20" s="26">
        <f t="shared" si="0"/>
        <v>0</v>
      </c>
      <c r="P20" s="26">
        <f t="shared" si="1"/>
        <v>0</v>
      </c>
      <c r="Q20" s="27">
        <f t="shared" si="2"/>
        <v>0</v>
      </c>
      <c r="R20" s="47"/>
    </row>
    <row r="21" spans="1:18" ht="19.5" customHeight="1">
      <c r="A21" s="16">
        <v>260</v>
      </c>
      <c r="B21" s="17"/>
      <c r="C21" s="18" t="s">
        <v>40</v>
      </c>
      <c r="D21" s="18" t="s">
        <v>52</v>
      </c>
      <c r="E21" s="35" t="s">
        <v>390</v>
      </c>
      <c r="F21" s="20" t="s">
        <v>391</v>
      </c>
      <c r="G21" s="21">
        <v>100</v>
      </c>
      <c r="H21" s="30" t="s">
        <v>55</v>
      </c>
      <c r="I21" s="30" t="s">
        <v>392</v>
      </c>
      <c r="J21" s="30" t="s">
        <v>392</v>
      </c>
      <c r="K21" s="36">
        <v>651905020</v>
      </c>
      <c r="L21" s="33">
        <v>100</v>
      </c>
      <c r="M21" s="26"/>
      <c r="N21" s="82">
        <v>100</v>
      </c>
      <c r="O21" s="26">
        <f t="shared" si="0"/>
        <v>0</v>
      </c>
      <c r="P21" s="26">
        <f t="shared" si="1"/>
        <v>0</v>
      </c>
      <c r="Q21" s="27">
        <f t="shared" si="2"/>
        <v>0</v>
      </c>
      <c r="R21" s="47"/>
    </row>
    <row r="22" spans="1:18" ht="19.5" customHeight="1">
      <c r="A22" s="16">
        <v>261</v>
      </c>
      <c r="B22" s="17"/>
      <c r="C22" s="22" t="s">
        <v>40</v>
      </c>
      <c r="D22" s="22" t="s">
        <v>52</v>
      </c>
      <c r="E22" s="29" t="s">
        <v>397</v>
      </c>
      <c r="F22" s="20" t="s">
        <v>398</v>
      </c>
      <c r="G22" s="21">
        <v>500</v>
      </c>
      <c r="H22" s="30" t="s">
        <v>87</v>
      </c>
      <c r="I22" s="31" t="s">
        <v>387</v>
      </c>
      <c r="J22" s="31" t="s">
        <v>388</v>
      </c>
      <c r="K22" s="31">
        <v>649900060</v>
      </c>
      <c r="L22" s="33">
        <v>13000</v>
      </c>
      <c r="M22" s="26"/>
      <c r="N22" s="82">
        <v>100</v>
      </c>
      <c r="O22" s="26">
        <f t="shared" si="0"/>
        <v>0</v>
      </c>
      <c r="P22" s="26">
        <f t="shared" si="1"/>
        <v>0</v>
      </c>
      <c r="Q22" s="27">
        <f t="shared" si="2"/>
        <v>0</v>
      </c>
      <c r="R22" s="47"/>
    </row>
    <row r="23" spans="1:18" ht="19.5" customHeight="1">
      <c r="A23" s="16">
        <v>262</v>
      </c>
      <c r="B23" s="17"/>
      <c r="C23" s="22" t="s">
        <v>40</v>
      </c>
      <c r="D23" s="18" t="s">
        <v>52</v>
      </c>
      <c r="E23" s="40" t="s">
        <v>399</v>
      </c>
      <c r="F23" s="20" t="s">
        <v>400</v>
      </c>
      <c r="G23" s="21">
        <v>500</v>
      </c>
      <c r="H23" s="30" t="s">
        <v>55</v>
      </c>
      <c r="I23" s="31" t="s">
        <v>121</v>
      </c>
      <c r="J23" s="31" t="s">
        <v>121</v>
      </c>
      <c r="K23" s="36">
        <v>652001000</v>
      </c>
      <c r="L23" s="33">
        <v>20500</v>
      </c>
      <c r="M23" s="26"/>
      <c r="N23" s="82">
        <v>100</v>
      </c>
      <c r="O23" s="26">
        <f t="shared" si="0"/>
        <v>0</v>
      </c>
      <c r="P23" s="26">
        <f t="shared" si="1"/>
        <v>0</v>
      </c>
      <c r="Q23" s="27">
        <f t="shared" si="2"/>
        <v>0</v>
      </c>
      <c r="R23" s="47"/>
    </row>
    <row r="24" spans="1:18" ht="19.5" customHeight="1">
      <c r="A24" s="16">
        <v>263</v>
      </c>
      <c r="B24" s="17"/>
      <c r="C24" s="18" t="s">
        <v>40</v>
      </c>
      <c r="D24" s="18" t="s">
        <v>52</v>
      </c>
      <c r="E24" s="35" t="s">
        <v>404</v>
      </c>
      <c r="F24" s="37" t="s">
        <v>123</v>
      </c>
      <c r="G24" s="21">
        <v>100</v>
      </c>
      <c r="H24" s="30" t="s">
        <v>55</v>
      </c>
      <c r="I24" s="30" t="s">
        <v>405</v>
      </c>
      <c r="J24" s="30" t="s">
        <v>406</v>
      </c>
      <c r="K24" s="36">
        <v>653500290</v>
      </c>
      <c r="L24" s="33">
        <v>1300</v>
      </c>
      <c r="M24" s="26"/>
      <c r="N24" s="82">
        <v>100</v>
      </c>
      <c r="O24" s="26">
        <f t="shared" si="0"/>
        <v>0</v>
      </c>
      <c r="P24" s="26">
        <f t="shared" si="1"/>
        <v>0</v>
      </c>
      <c r="Q24" s="27">
        <f t="shared" si="2"/>
        <v>0</v>
      </c>
      <c r="R24" s="47"/>
    </row>
    <row r="25" spans="1:18" ht="19.5" customHeight="1">
      <c r="A25" s="16">
        <v>264</v>
      </c>
      <c r="B25" s="17"/>
      <c r="C25" s="18" t="s">
        <v>40</v>
      </c>
      <c r="D25" s="18" t="s">
        <v>52</v>
      </c>
      <c r="E25" s="35" t="s">
        <v>404</v>
      </c>
      <c r="F25" s="37" t="s">
        <v>140</v>
      </c>
      <c r="G25" s="21">
        <v>100</v>
      </c>
      <c r="H25" s="30" t="s">
        <v>55</v>
      </c>
      <c r="I25" s="30" t="s">
        <v>405</v>
      </c>
      <c r="J25" s="30" t="s">
        <v>406</v>
      </c>
      <c r="K25" s="36">
        <v>653500300</v>
      </c>
      <c r="L25" s="33">
        <v>100</v>
      </c>
      <c r="M25" s="26"/>
      <c r="N25" s="82">
        <v>100</v>
      </c>
      <c r="O25" s="26">
        <f t="shared" si="0"/>
        <v>0</v>
      </c>
      <c r="P25" s="26">
        <f t="shared" si="1"/>
        <v>0</v>
      </c>
      <c r="Q25" s="27">
        <f t="shared" si="2"/>
        <v>0</v>
      </c>
      <c r="R25" s="47"/>
    </row>
    <row r="26" spans="1:18" ht="19.5" customHeight="1">
      <c r="A26" s="16">
        <v>265</v>
      </c>
      <c r="B26" s="17"/>
      <c r="C26" s="18" t="s">
        <v>40</v>
      </c>
      <c r="D26" s="18" t="s">
        <v>52</v>
      </c>
      <c r="E26" s="35" t="s">
        <v>407</v>
      </c>
      <c r="F26" s="37" t="s">
        <v>400</v>
      </c>
      <c r="G26" s="21">
        <v>30</v>
      </c>
      <c r="H26" s="30" t="s">
        <v>55</v>
      </c>
      <c r="I26" s="30" t="s">
        <v>408</v>
      </c>
      <c r="J26" s="30" t="s">
        <v>408</v>
      </c>
      <c r="K26" s="36">
        <v>668100030</v>
      </c>
      <c r="L26" s="33">
        <v>30</v>
      </c>
      <c r="M26" s="26"/>
      <c r="N26" s="82">
        <v>100</v>
      </c>
      <c r="O26" s="26">
        <f t="shared" si="0"/>
        <v>0</v>
      </c>
      <c r="P26" s="26">
        <f t="shared" si="1"/>
        <v>0</v>
      </c>
      <c r="Q26" s="27">
        <f t="shared" si="2"/>
        <v>0</v>
      </c>
      <c r="R26" s="47"/>
    </row>
    <row r="27" spans="1:18" ht="19.5" customHeight="1">
      <c r="A27" s="16">
        <v>266</v>
      </c>
      <c r="B27" s="17"/>
      <c r="C27" s="18" t="s">
        <v>40</v>
      </c>
      <c r="D27" s="18" t="s">
        <v>52</v>
      </c>
      <c r="E27" s="35" t="s">
        <v>409</v>
      </c>
      <c r="F27" s="20" t="s">
        <v>156</v>
      </c>
      <c r="G27" s="21">
        <v>60</v>
      </c>
      <c r="H27" s="30" t="s">
        <v>87</v>
      </c>
      <c r="I27" s="30" t="s">
        <v>410</v>
      </c>
      <c r="J27" s="30" t="s">
        <v>410</v>
      </c>
      <c r="K27" s="36">
        <v>676300010</v>
      </c>
      <c r="L27" s="33">
        <v>240</v>
      </c>
      <c r="M27" s="26"/>
      <c r="N27" s="82">
        <v>100</v>
      </c>
      <c r="O27" s="26">
        <f t="shared" si="0"/>
        <v>0</v>
      </c>
      <c r="P27" s="26">
        <f t="shared" si="1"/>
        <v>0</v>
      </c>
      <c r="Q27" s="27">
        <f t="shared" si="2"/>
        <v>0</v>
      </c>
      <c r="R27" s="47"/>
    </row>
    <row r="28" spans="1:18" ht="19.5" customHeight="1">
      <c r="A28" s="16">
        <v>267</v>
      </c>
      <c r="B28" s="17"/>
      <c r="C28" s="18" t="s">
        <v>40</v>
      </c>
      <c r="D28" s="18" t="s">
        <v>52</v>
      </c>
      <c r="E28" s="35" t="s">
        <v>411</v>
      </c>
      <c r="F28" s="20" t="s">
        <v>212</v>
      </c>
      <c r="G28" s="21">
        <v>100</v>
      </c>
      <c r="H28" s="30" t="s">
        <v>55</v>
      </c>
      <c r="I28" s="30" t="s">
        <v>289</v>
      </c>
      <c r="J28" s="30" t="s">
        <v>107</v>
      </c>
      <c r="K28" s="36">
        <v>648900330</v>
      </c>
      <c r="L28" s="33">
        <v>100</v>
      </c>
      <c r="M28" s="26"/>
      <c r="N28" s="82">
        <v>100</v>
      </c>
      <c r="O28" s="26">
        <f t="shared" si="0"/>
        <v>0</v>
      </c>
      <c r="P28" s="26">
        <f t="shared" si="1"/>
        <v>0</v>
      </c>
      <c r="Q28" s="27">
        <f t="shared" si="2"/>
        <v>0</v>
      </c>
      <c r="R28" s="47"/>
    </row>
    <row r="29" spans="1:18" ht="19.5" customHeight="1">
      <c r="A29" s="16">
        <v>268</v>
      </c>
      <c r="B29" s="17"/>
      <c r="C29" s="18" t="s">
        <v>40</v>
      </c>
      <c r="D29" s="18" t="s">
        <v>52</v>
      </c>
      <c r="E29" s="35" t="s">
        <v>420</v>
      </c>
      <c r="F29" s="20" t="s">
        <v>222</v>
      </c>
      <c r="G29" s="21">
        <v>90</v>
      </c>
      <c r="H29" s="30" t="s">
        <v>87</v>
      </c>
      <c r="I29" s="30" t="s">
        <v>421</v>
      </c>
      <c r="J29" s="30" t="s">
        <v>422</v>
      </c>
      <c r="K29" s="36">
        <v>677200240</v>
      </c>
      <c r="L29" s="33">
        <v>720</v>
      </c>
      <c r="M29" s="26"/>
      <c r="N29" s="82">
        <v>100</v>
      </c>
      <c r="O29" s="26">
        <f t="shared" si="0"/>
        <v>0</v>
      </c>
      <c r="P29" s="26">
        <f t="shared" si="1"/>
        <v>0</v>
      </c>
      <c r="Q29" s="27">
        <f t="shared" si="2"/>
        <v>0</v>
      </c>
      <c r="R29" s="47"/>
    </row>
    <row r="30" spans="1:18" ht="19.5" customHeight="1">
      <c r="A30" s="16">
        <v>269</v>
      </c>
      <c r="B30" s="17"/>
      <c r="C30" s="18" t="s">
        <v>24</v>
      </c>
      <c r="D30" s="18" t="s">
        <v>25</v>
      </c>
      <c r="E30" s="19" t="s">
        <v>435</v>
      </c>
      <c r="F30" s="20" t="s">
        <v>436</v>
      </c>
      <c r="G30" s="21">
        <v>28</v>
      </c>
      <c r="H30" s="30" t="s">
        <v>55</v>
      </c>
      <c r="I30" s="31" t="s">
        <v>437</v>
      </c>
      <c r="J30" s="31" t="s">
        <v>437</v>
      </c>
      <c r="K30" s="34">
        <v>668000130</v>
      </c>
      <c r="L30" s="33">
        <v>896</v>
      </c>
      <c r="M30" s="26"/>
      <c r="N30" s="82">
        <v>100</v>
      </c>
      <c r="O30" s="26">
        <f t="shared" si="0"/>
        <v>0</v>
      </c>
      <c r="P30" s="26">
        <f t="shared" si="1"/>
        <v>0</v>
      </c>
      <c r="Q30" s="27">
        <f t="shared" si="2"/>
        <v>0</v>
      </c>
      <c r="R30" s="47"/>
    </row>
    <row r="31" spans="1:18" ht="19.5" customHeight="1">
      <c r="A31" s="16">
        <v>270</v>
      </c>
      <c r="B31" s="17"/>
      <c r="C31" s="18" t="s">
        <v>40</v>
      </c>
      <c r="D31" s="18" t="s">
        <v>52</v>
      </c>
      <c r="E31" s="35" t="s">
        <v>465</v>
      </c>
      <c r="F31" s="20" t="s">
        <v>468</v>
      </c>
      <c r="G31" s="21">
        <v>30</v>
      </c>
      <c r="H31" s="30" t="s">
        <v>55</v>
      </c>
      <c r="I31" s="30" t="s">
        <v>148</v>
      </c>
      <c r="J31" s="30" t="s">
        <v>148</v>
      </c>
      <c r="K31" s="36">
        <v>652606860</v>
      </c>
      <c r="L31" s="33">
        <v>1020</v>
      </c>
      <c r="M31" s="26"/>
      <c r="N31" s="82">
        <v>100</v>
      </c>
      <c r="O31" s="26">
        <f t="shared" si="0"/>
        <v>0</v>
      </c>
      <c r="P31" s="26">
        <f t="shared" si="1"/>
        <v>0</v>
      </c>
      <c r="Q31" s="27">
        <f t="shared" si="2"/>
        <v>0</v>
      </c>
      <c r="R31" s="47"/>
    </row>
    <row r="32" spans="1:18" ht="19.5" customHeight="1">
      <c r="A32" s="16">
        <v>271</v>
      </c>
      <c r="B32" s="17"/>
      <c r="C32" s="18" t="s">
        <v>40</v>
      </c>
      <c r="D32" s="18" t="s">
        <v>52</v>
      </c>
      <c r="E32" s="35" t="s">
        <v>465</v>
      </c>
      <c r="F32" s="20" t="s">
        <v>466</v>
      </c>
      <c r="G32" s="21">
        <v>30</v>
      </c>
      <c r="H32" s="30" t="s">
        <v>55</v>
      </c>
      <c r="I32" s="30" t="s">
        <v>148</v>
      </c>
      <c r="J32" s="30" t="s">
        <v>148</v>
      </c>
      <c r="K32" s="36">
        <v>652606880</v>
      </c>
      <c r="L32" s="33">
        <v>300</v>
      </c>
      <c r="M32" s="26"/>
      <c r="N32" s="82">
        <v>100</v>
      </c>
      <c r="O32" s="26">
        <f t="shared" si="0"/>
        <v>0</v>
      </c>
      <c r="P32" s="26">
        <f t="shared" si="1"/>
        <v>0</v>
      </c>
      <c r="Q32" s="27">
        <f t="shared" si="2"/>
        <v>0</v>
      </c>
      <c r="R32" s="47"/>
    </row>
    <row r="33" spans="1:18" ht="19.5" customHeight="1">
      <c r="A33" s="16">
        <v>272</v>
      </c>
      <c r="B33" s="17"/>
      <c r="C33" s="18" t="s">
        <v>40</v>
      </c>
      <c r="D33" s="18" t="s">
        <v>52</v>
      </c>
      <c r="E33" s="35" t="s">
        <v>465</v>
      </c>
      <c r="F33" s="20" t="s">
        <v>467</v>
      </c>
      <c r="G33" s="21">
        <v>30</v>
      </c>
      <c r="H33" s="30" t="s">
        <v>55</v>
      </c>
      <c r="I33" s="30" t="s">
        <v>148</v>
      </c>
      <c r="J33" s="30" t="s">
        <v>148</v>
      </c>
      <c r="K33" s="36">
        <v>652606910</v>
      </c>
      <c r="L33" s="33">
        <v>380</v>
      </c>
      <c r="M33" s="26"/>
      <c r="N33" s="82">
        <v>100</v>
      </c>
      <c r="O33" s="26">
        <f t="shared" si="0"/>
        <v>0</v>
      </c>
      <c r="P33" s="26">
        <f t="shared" si="1"/>
        <v>0</v>
      </c>
      <c r="Q33" s="27">
        <f t="shared" si="2"/>
        <v>0</v>
      </c>
      <c r="R33" s="47"/>
    </row>
    <row r="34" spans="1:18" ht="19.5" customHeight="1">
      <c r="A34" s="16">
        <v>273</v>
      </c>
      <c r="B34" s="17"/>
      <c r="C34" s="18" t="s">
        <v>40</v>
      </c>
      <c r="D34" s="18" t="s">
        <v>52</v>
      </c>
      <c r="E34" s="35" t="s">
        <v>484</v>
      </c>
      <c r="F34" s="20" t="s">
        <v>119</v>
      </c>
      <c r="G34" s="21">
        <v>28</v>
      </c>
      <c r="H34" s="30" t="s">
        <v>55</v>
      </c>
      <c r="I34" s="30" t="s">
        <v>485</v>
      </c>
      <c r="J34" s="30" t="s">
        <v>486</v>
      </c>
      <c r="K34" s="36">
        <v>655500200</v>
      </c>
      <c r="L34" s="33">
        <v>812</v>
      </c>
      <c r="M34" s="26"/>
      <c r="N34" s="82">
        <v>100</v>
      </c>
      <c r="O34" s="26">
        <f t="shared" si="0"/>
        <v>0</v>
      </c>
      <c r="P34" s="26">
        <f t="shared" si="1"/>
        <v>0</v>
      </c>
      <c r="Q34" s="27">
        <f t="shared" si="2"/>
        <v>0</v>
      </c>
      <c r="R34" s="47"/>
    </row>
    <row r="35" spans="1:18" ht="19.5" customHeight="1">
      <c r="A35" s="16">
        <v>274</v>
      </c>
      <c r="B35" s="17"/>
      <c r="C35" s="18" t="s">
        <v>40</v>
      </c>
      <c r="D35" s="18" t="s">
        <v>52</v>
      </c>
      <c r="E35" s="35" t="s">
        <v>489</v>
      </c>
      <c r="F35" s="17" t="s">
        <v>490</v>
      </c>
      <c r="G35" s="21">
        <v>100</v>
      </c>
      <c r="H35" s="30" t="s">
        <v>28</v>
      </c>
      <c r="I35" s="30" t="s">
        <v>289</v>
      </c>
      <c r="J35" s="30" t="s">
        <v>107</v>
      </c>
      <c r="K35" s="36">
        <v>648900560</v>
      </c>
      <c r="L35" s="33">
        <v>3400</v>
      </c>
      <c r="M35" s="26"/>
      <c r="N35" s="82">
        <v>100</v>
      </c>
      <c r="O35" s="26">
        <f t="shared" si="0"/>
        <v>0</v>
      </c>
      <c r="P35" s="26">
        <f t="shared" si="1"/>
        <v>0</v>
      </c>
      <c r="Q35" s="27">
        <f t="shared" si="2"/>
        <v>0</v>
      </c>
      <c r="R35" s="47"/>
    </row>
    <row r="36" spans="1:18" ht="19.5" customHeight="1">
      <c r="A36" s="16">
        <v>275</v>
      </c>
      <c r="B36" s="17"/>
      <c r="C36" s="18" t="s">
        <v>40</v>
      </c>
      <c r="D36" s="18" t="s">
        <v>52</v>
      </c>
      <c r="E36" s="35" t="s">
        <v>491</v>
      </c>
      <c r="F36" s="20" t="s">
        <v>212</v>
      </c>
      <c r="G36" s="21">
        <v>30</v>
      </c>
      <c r="H36" s="30" t="s">
        <v>55</v>
      </c>
      <c r="I36" s="30" t="s">
        <v>148</v>
      </c>
      <c r="J36" s="30" t="s">
        <v>148</v>
      </c>
      <c r="K36" s="36">
        <v>652606730</v>
      </c>
      <c r="L36" s="33">
        <v>670</v>
      </c>
      <c r="M36" s="26"/>
      <c r="N36" s="82">
        <v>100</v>
      </c>
      <c r="O36" s="26">
        <f t="shared" ref="O36:O67" si="3">M36*N36%</f>
        <v>0</v>
      </c>
      <c r="P36" s="26">
        <f t="shared" ref="P36:P67" si="4">ROUND(O36,0)</f>
        <v>0</v>
      </c>
      <c r="Q36" s="27">
        <f t="shared" ref="Q36:Q67" si="5">P36*L36</f>
        <v>0</v>
      </c>
      <c r="R36" s="47"/>
    </row>
    <row r="37" spans="1:18" ht="19.5" customHeight="1">
      <c r="A37" s="16">
        <v>276</v>
      </c>
      <c r="B37" s="17"/>
      <c r="C37" s="18" t="s">
        <v>40</v>
      </c>
      <c r="D37" s="18" t="s">
        <v>52</v>
      </c>
      <c r="E37" s="35" t="s">
        <v>491</v>
      </c>
      <c r="F37" s="20" t="s">
        <v>117</v>
      </c>
      <c r="G37" s="21">
        <v>30</v>
      </c>
      <c r="H37" s="30" t="s">
        <v>55</v>
      </c>
      <c r="I37" s="30" t="s">
        <v>148</v>
      </c>
      <c r="J37" s="30" t="s">
        <v>148</v>
      </c>
      <c r="K37" s="36">
        <v>652606720</v>
      </c>
      <c r="L37" s="33">
        <v>6330</v>
      </c>
      <c r="M37" s="26"/>
      <c r="N37" s="82">
        <v>100</v>
      </c>
      <c r="O37" s="26">
        <f t="shared" si="3"/>
        <v>0</v>
      </c>
      <c r="P37" s="26">
        <f t="shared" si="4"/>
        <v>0</v>
      </c>
      <c r="Q37" s="27">
        <f t="shared" si="5"/>
        <v>0</v>
      </c>
      <c r="R37" s="47"/>
    </row>
    <row r="38" spans="1:18" ht="19.5" customHeight="1">
      <c r="A38" s="16">
        <v>277</v>
      </c>
      <c r="B38" s="17"/>
      <c r="C38" s="30" t="s">
        <v>40</v>
      </c>
      <c r="D38" s="30" t="s">
        <v>52</v>
      </c>
      <c r="E38" s="50" t="s">
        <v>500</v>
      </c>
      <c r="F38" s="36" t="s">
        <v>400</v>
      </c>
      <c r="G38" s="44">
        <v>70</v>
      </c>
      <c r="H38" s="30" t="s">
        <v>55</v>
      </c>
      <c r="I38" s="30" t="s">
        <v>501</v>
      </c>
      <c r="J38" s="30" t="s">
        <v>265</v>
      </c>
      <c r="K38" s="36">
        <v>641100210</v>
      </c>
      <c r="L38" s="33">
        <v>770</v>
      </c>
      <c r="M38" s="51"/>
      <c r="N38" s="82">
        <v>100</v>
      </c>
      <c r="O38" s="51">
        <f t="shared" si="3"/>
        <v>0</v>
      </c>
      <c r="P38" s="51">
        <f t="shared" si="4"/>
        <v>0</v>
      </c>
      <c r="Q38" s="52">
        <f t="shared" si="5"/>
        <v>0</v>
      </c>
      <c r="R38" s="53"/>
    </row>
    <row r="39" spans="1:18" ht="19.5" customHeight="1">
      <c r="A39" s="16">
        <v>278</v>
      </c>
      <c r="B39" s="17"/>
      <c r="C39" s="18" t="s">
        <v>40</v>
      </c>
      <c r="D39" s="18" t="s">
        <v>52</v>
      </c>
      <c r="E39" s="35" t="s">
        <v>505</v>
      </c>
      <c r="F39" s="20" t="s">
        <v>210</v>
      </c>
      <c r="G39" s="21">
        <v>100</v>
      </c>
      <c r="H39" s="30" t="s">
        <v>55</v>
      </c>
      <c r="I39" s="30" t="s">
        <v>506</v>
      </c>
      <c r="J39" s="30" t="s">
        <v>506</v>
      </c>
      <c r="K39" s="36">
        <v>652100800</v>
      </c>
      <c r="L39" s="33">
        <v>2300</v>
      </c>
      <c r="M39" s="26"/>
      <c r="N39" s="82">
        <v>100</v>
      </c>
      <c r="O39" s="26">
        <f t="shared" si="3"/>
        <v>0</v>
      </c>
      <c r="P39" s="26">
        <f t="shared" si="4"/>
        <v>0</v>
      </c>
      <c r="Q39" s="27">
        <f t="shared" si="5"/>
        <v>0</v>
      </c>
      <c r="R39" s="47"/>
    </row>
    <row r="40" spans="1:18" ht="19.5" customHeight="1">
      <c r="A40" s="16">
        <v>279</v>
      </c>
      <c r="B40" s="17"/>
      <c r="C40" s="18" t="s">
        <v>40</v>
      </c>
      <c r="D40" s="18" t="s">
        <v>52</v>
      </c>
      <c r="E40" s="40" t="s">
        <v>512</v>
      </c>
      <c r="F40" s="17" t="s">
        <v>212</v>
      </c>
      <c r="G40" s="21">
        <v>500</v>
      </c>
      <c r="H40" s="30" t="s">
        <v>55</v>
      </c>
      <c r="I40" s="30" t="s">
        <v>501</v>
      </c>
      <c r="J40" s="30" t="s">
        <v>265</v>
      </c>
      <c r="K40" s="36">
        <v>641100270</v>
      </c>
      <c r="L40" s="33">
        <v>9500</v>
      </c>
      <c r="M40" s="26"/>
      <c r="N40" s="82">
        <v>100</v>
      </c>
      <c r="O40" s="26">
        <f t="shared" si="3"/>
        <v>0</v>
      </c>
      <c r="P40" s="26">
        <f t="shared" si="4"/>
        <v>0</v>
      </c>
      <c r="Q40" s="27">
        <f t="shared" si="5"/>
        <v>0</v>
      </c>
      <c r="R40" s="47"/>
    </row>
    <row r="41" spans="1:18" ht="19.5" customHeight="1">
      <c r="A41" s="16">
        <v>280</v>
      </c>
      <c r="B41" s="17"/>
      <c r="C41" s="18" t="s">
        <v>40</v>
      </c>
      <c r="D41" s="18" t="s">
        <v>52</v>
      </c>
      <c r="E41" s="35" t="s">
        <v>516</v>
      </c>
      <c r="F41" s="20" t="s">
        <v>140</v>
      </c>
      <c r="G41" s="21">
        <v>30</v>
      </c>
      <c r="H41" s="30" t="s">
        <v>55</v>
      </c>
      <c r="I41" s="30" t="s">
        <v>437</v>
      </c>
      <c r="J41" s="30" t="s">
        <v>437</v>
      </c>
      <c r="K41" s="36">
        <v>668000150</v>
      </c>
      <c r="L41" s="33">
        <v>60</v>
      </c>
      <c r="M41" s="26"/>
      <c r="N41" s="82">
        <v>100</v>
      </c>
      <c r="O41" s="26">
        <f t="shared" si="3"/>
        <v>0</v>
      </c>
      <c r="P41" s="26">
        <f t="shared" si="4"/>
        <v>0</v>
      </c>
      <c r="Q41" s="27">
        <f t="shared" si="5"/>
        <v>0</v>
      </c>
      <c r="R41" s="47"/>
    </row>
    <row r="42" spans="1:18" ht="19.5" customHeight="1">
      <c r="A42" s="16">
        <v>281</v>
      </c>
      <c r="B42" s="17"/>
      <c r="C42" s="18" t="s">
        <v>40</v>
      </c>
      <c r="D42" s="18" t="s">
        <v>52</v>
      </c>
      <c r="E42" s="35" t="s">
        <v>518</v>
      </c>
      <c r="F42" s="17" t="s">
        <v>117</v>
      </c>
      <c r="G42" s="21">
        <v>100</v>
      </c>
      <c r="H42" s="30" t="s">
        <v>55</v>
      </c>
      <c r="I42" s="30" t="s">
        <v>358</v>
      </c>
      <c r="J42" s="30" t="s">
        <v>107</v>
      </c>
      <c r="K42" s="36">
        <v>648900610</v>
      </c>
      <c r="L42" s="33">
        <v>500</v>
      </c>
      <c r="M42" s="26"/>
      <c r="N42" s="82">
        <v>100</v>
      </c>
      <c r="O42" s="26">
        <f t="shared" si="3"/>
        <v>0</v>
      </c>
      <c r="P42" s="26">
        <f t="shared" si="4"/>
        <v>0</v>
      </c>
      <c r="Q42" s="27">
        <f t="shared" si="5"/>
        <v>0</v>
      </c>
      <c r="R42" s="47"/>
    </row>
    <row r="43" spans="1:18" ht="19.5" customHeight="1">
      <c r="A43" s="16">
        <v>282</v>
      </c>
      <c r="B43" s="17"/>
      <c r="C43" s="18" t="s">
        <v>40</v>
      </c>
      <c r="D43" s="18" t="s">
        <v>52</v>
      </c>
      <c r="E43" s="35" t="s">
        <v>520</v>
      </c>
      <c r="F43" s="20" t="s">
        <v>521</v>
      </c>
      <c r="G43" s="21">
        <v>100</v>
      </c>
      <c r="H43" s="30" t="s">
        <v>87</v>
      </c>
      <c r="I43" s="30" t="s">
        <v>302</v>
      </c>
      <c r="J43" s="30" t="s">
        <v>302</v>
      </c>
      <c r="K43" s="36">
        <v>652100970</v>
      </c>
      <c r="L43" s="33">
        <v>1000</v>
      </c>
      <c r="M43" s="26"/>
      <c r="N43" s="82">
        <v>100</v>
      </c>
      <c r="O43" s="26">
        <f t="shared" si="3"/>
        <v>0</v>
      </c>
      <c r="P43" s="26">
        <f t="shared" si="4"/>
        <v>0</v>
      </c>
      <c r="Q43" s="27">
        <f t="shared" si="5"/>
        <v>0</v>
      </c>
      <c r="R43" s="47"/>
    </row>
    <row r="44" spans="1:18" ht="19.5" customHeight="1">
      <c r="A44" s="16">
        <v>283</v>
      </c>
      <c r="B44" s="17"/>
      <c r="C44" s="18" t="s">
        <v>40</v>
      </c>
      <c r="D44" s="18" t="s">
        <v>52</v>
      </c>
      <c r="E44" s="35" t="s">
        <v>539</v>
      </c>
      <c r="F44" s="20" t="s">
        <v>156</v>
      </c>
      <c r="G44" s="21">
        <v>60</v>
      </c>
      <c r="H44" s="30" t="s">
        <v>87</v>
      </c>
      <c r="I44" s="30" t="s">
        <v>540</v>
      </c>
      <c r="J44" s="30" t="s">
        <v>540</v>
      </c>
      <c r="K44" s="36">
        <v>658700560</v>
      </c>
      <c r="L44" s="33">
        <v>3000</v>
      </c>
      <c r="M44" s="26"/>
      <c r="N44" s="82">
        <v>100</v>
      </c>
      <c r="O44" s="26">
        <f t="shared" si="3"/>
        <v>0</v>
      </c>
      <c r="P44" s="26">
        <f t="shared" si="4"/>
        <v>0</v>
      </c>
      <c r="Q44" s="27">
        <f t="shared" si="5"/>
        <v>0</v>
      </c>
      <c r="R44" s="53"/>
    </row>
    <row r="45" spans="1:18" ht="19.5" customHeight="1">
      <c r="A45" s="16">
        <v>284</v>
      </c>
      <c r="B45" s="17"/>
      <c r="C45" s="22" t="s">
        <v>40</v>
      </c>
      <c r="D45" s="22" t="s">
        <v>52</v>
      </c>
      <c r="E45" s="29" t="s">
        <v>563</v>
      </c>
      <c r="F45" s="20" t="s">
        <v>564</v>
      </c>
      <c r="G45" s="21">
        <v>100</v>
      </c>
      <c r="H45" s="30" t="s">
        <v>55</v>
      </c>
      <c r="I45" s="31" t="s">
        <v>565</v>
      </c>
      <c r="J45" s="31" t="s">
        <v>565</v>
      </c>
      <c r="K45" s="34">
        <v>646900600</v>
      </c>
      <c r="L45" s="33">
        <v>5200</v>
      </c>
      <c r="M45" s="26"/>
      <c r="N45" s="82">
        <v>100</v>
      </c>
      <c r="O45" s="26">
        <f t="shared" si="3"/>
        <v>0</v>
      </c>
      <c r="P45" s="26">
        <f t="shared" si="4"/>
        <v>0</v>
      </c>
      <c r="Q45" s="27">
        <f t="shared" si="5"/>
        <v>0</v>
      </c>
      <c r="R45" s="47"/>
    </row>
    <row r="46" spans="1:18" ht="19.5" customHeight="1">
      <c r="A46" s="16">
        <v>285</v>
      </c>
      <c r="B46" s="17"/>
      <c r="C46" s="18" t="s">
        <v>40</v>
      </c>
      <c r="D46" s="18" t="s">
        <v>52</v>
      </c>
      <c r="E46" s="35" t="s">
        <v>566</v>
      </c>
      <c r="F46" s="20" t="s">
        <v>567</v>
      </c>
      <c r="G46" s="21">
        <v>100</v>
      </c>
      <c r="H46" s="30" t="s">
        <v>55</v>
      </c>
      <c r="I46" s="30" t="s">
        <v>568</v>
      </c>
      <c r="J46" s="30" t="s">
        <v>568</v>
      </c>
      <c r="K46" s="36">
        <v>646902330</v>
      </c>
      <c r="L46" s="33">
        <v>1100</v>
      </c>
      <c r="M46" s="26"/>
      <c r="N46" s="82">
        <v>100</v>
      </c>
      <c r="O46" s="26">
        <f t="shared" si="3"/>
        <v>0</v>
      </c>
      <c r="P46" s="26">
        <f t="shared" si="4"/>
        <v>0</v>
      </c>
      <c r="Q46" s="27">
        <f t="shared" si="5"/>
        <v>0</v>
      </c>
      <c r="R46" s="47"/>
    </row>
    <row r="47" spans="1:18" ht="19.5" customHeight="1">
      <c r="A47" s="16">
        <v>286</v>
      </c>
      <c r="B47" s="17"/>
      <c r="C47" s="18" t="s">
        <v>40</v>
      </c>
      <c r="D47" s="18" t="s">
        <v>52</v>
      </c>
      <c r="E47" s="35" t="s">
        <v>571</v>
      </c>
      <c r="F47" s="20" t="s">
        <v>572</v>
      </c>
      <c r="G47" s="21">
        <v>90</v>
      </c>
      <c r="H47" s="30" t="s">
        <v>55</v>
      </c>
      <c r="I47" s="30" t="s">
        <v>29</v>
      </c>
      <c r="J47" s="30" t="s">
        <v>30</v>
      </c>
      <c r="K47" s="36">
        <v>659900170</v>
      </c>
      <c r="L47" s="33">
        <v>90</v>
      </c>
      <c r="M47" s="26"/>
      <c r="N47" s="82">
        <v>100</v>
      </c>
      <c r="O47" s="26">
        <f t="shared" si="3"/>
        <v>0</v>
      </c>
      <c r="P47" s="26">
        <f t="shared" si="4"/>
        <v>0</v>
      </c>
      <c r="Q47" s="27">
        <f t="shared" si="5"/>
        <v>0</v>
      </c>
      <c r="R47" s="28"/>
    </row>
    <row r="48" spans="1:18" ht="19.5" customHeight="1">
      <c r="A48" s="16">
        <v>287</v>
      </c>
      <c r="B48" s="17"/>
      <c r="C48" s="18" t="s">
        <v>40</v>
      </c>
      <c r="D48" s="18" t="s">
        <v>52</v>
      </c>
      <c r="E48" s="35" t="s">
        <v>574</v>
      </c>
      <c r="F48" s="20" t="s">
        <v>130</v>
      </c>
      <c r="G48" s="21">
        <v>100</v>
      </c>
      <c r="H48" s="30" t="s">
        <v>55</v>
      </c>
      <c r="I48" s="30" t="s">
        <v>575</v>
      </c>
      <c r="J48" s="30" t="s">
        <v>576</v>
      </c>
      <c r="K48" s="36">
        <v>620500240</v>
      </c>
      <c r="L48" s="33">
        <v>500</v>
      </c>
      <c r="M48" s="26"/>
      <c r="N48" s="82">
        <v>100</v>
      </c>
      <c r="O48" s="26">
        <f t="shared" si="3"/>
        <v>0</v>
      </c>
      <c r="P48" s="26">
        <f t="shared" si="4"/>
        <v>0</v>
      </c>
      <c r="Q48" s="27">
        <f t="shared" si="5"/>
        <v>0</v>
      </c>
      <c r="R48" s="47"/>
    </row>
    <row r="49" spans="1:18" ht="19.5" customHeight="1">
      <c r="A49" s="16">
        <v>288</v>
      </c>
      <c r="B49" s="17"/>
      <c r="C49" s="18" t="s">
        <v>40</v>
      </c>
      <c r="D49" s="18" t="s">
        <v>52</v>
      </c>
      <c r="E49" s="35" t="s">
        <v>577</v>
      </c>
      <c r="F49" s="20" t="s">
        <v>578</v>
      </c>
      <c r="G49" s="21">
        <v>100</v>
      </c>
      <c r="H49" s="30" t="s">
        <v>28</v>
      </c>
      <c r="I49" s="30" t="s">
        <v>575</v>
      </c>
      <c r="J49" s="30" t="s">
        <v>576</v>
      </c>
      <c r="K49" s="36">
        <v>620500210</v>
      </c>
      <c r="L49" s="33">
        <v>100</v>
      </c>
      <c r="M49" s="26"/>
      <c r="N49" s="82">
        <v>100</v>
      </c>
      <c r="O49" s="26">
        <f t="shared" si="3"/>
        <v>0</v>
      </c>
      <c r="P49" s="26">
        <f t="shared" si="4"/>
        <v>0</v>
      </c>
      <c r="Q49" s="27">
        <f t="shared" si="5"/>
        <v>0</v>
      </c>
      <c r="R49" s="47"/>
    </row>
    <row r="50" spans="1:18" ht="19.5" customHeight="1">
      <c r="A50" s="16">
        <v>289</v>
      </c>
      <c r="B50" s="17"/>
      <c r="C50" s="18" t="s">
        <v>40</v>
      </c>
      <c r="D50" s="18" t="s">
        <v>52</v>
      </c>
      <c r="E50" s="35" t="s">
        <v>580</v>
      </c>
      <c r="F50" s="20" t="s">
        <v>581</v>
      </c>
      <c r="G50" s="21">
        <v>28</v>
      </c>
      <c r="H50" s="30" t="s">
        <v>28</v>
      </c>
      <c r="I50" s="30" t="s">
        <v>582</v>
      </c>
      <c r="J50" s="30" t="s">
        <v>583</v>
      </c>
      <c r="K50" s="36">
        <v>648902380</v>
      </c>
      <c r="L50" s="33">
        <v>364</v>
      </c>
      <c r="M50" s="26"/>
      <c r="N50" s="82">
        <v>100</v>
      </c>
      <c r="O50" s="26">
        <f t="shared" si="3"/>
        <v>0</v>
      </c>
      <c r="P50" s="26">
        <f t="shared" si="4"/>
        <v>0</v>
      </c>
      <c r="Q50" s="27">
        <f t="shared" si="5"/>
        <v>0</v>
      </c>
      <c r="R50" s="47"/>
    </row>
    <row r="51" spans="1:18" ht="19.5" customHeight="1">
      <c r="A51" s="16">
        <v>290</v>
      </c>
      <c r="B51" s="17"/>
      <c r="C51" s="18" t="s">
        <v>40</v>
      </c>
      <c r="D51" s="18" t="s">
        <v>52</v>
      </c>
      <c r="E51" s="35" t="s">
        <v>580</v>
      </c>
      <c r="F51" s="17" t="s">
        <v>357</v>
      </c>
      <c r="G51" s="21">
        <v>28</v>
      </c>
      <c r="H51" s="30" t="s">
        <v>28</v>
      </c>
      <c r="I51" s="30" t="s">
        <v>582</v>
      </c>
      <c r="J51" s="30" t="s">
        <v>583</v>
      </c>
      <c r="K51" s="36">
        <v>648902420</v>
      </c>
      <c r="L51" s="33">
        <v>448</v>
      </c>
      <c r="M51" s="26"/>
      <c r="N51" s="82">
        <v>100</v>
      </c>
      <c r="O51" s="26">
        <f t="shared" si="3"/>
        <v>0</v>
      </c>
      <c r="P51" s="26">
        <f t="shared" si="4"/>
        <v>0</v>
      </c>
      <c r="Q51" s="27">
        <f t="shared" si="5"/>
        <v>0</v>
      </c>
      <c r="R51" s="47"/>
    </row>
    <row r="52" spans="1:18" ht="19.5" customHeight="1">
      <c r="A52" s="16">
        <v>291</v>
      </c>
      <c r="B52" s="17"/>
      <c r="C52" s="18" t="s">
        <v>40</v>
      </c>
      <c r="D52" s="18" t="s">
        <v>52</v>
      </c>
      <c r="E52" s="35" t="s">
        <v>584</v>
      </c>
      <c r="F52" s="20" t="s">
        <v>585</v>
      </c>
      <c r="G52" s="21">
        <v>60</v>
      </c>
      <c r="H52" s="30" t="s">
        <v>55</v>
      </c>
      <c r="I52" s="30" t="s">
        <v>255</v>
      </c>
      <c r="J52" s="30" t="s">
        <v>256</v>
      </c>
      <c r="K52" s="36">
        <v>653600960</v>
      </c>
      <c r="L52" s="33">
        <v>360</v>
      </c>
      <c r="M52" s="26"/>
      <c r="N52" s="82">
        <v>100</v>
      </c>
      <c r="O52" s="26">
        <f t="shared" si="3"/>
        <v>0</v>
      </c>
      <c r="P52" s="26">
        <f t="shared" si="4"/>
        <v>0</v>
      </c>
      <c r="Q52" s="27">
        <f t="shared" si="5"/>
        <v>0</v>
      </c>
      <c r="R52" s="47"/>
    </row>
    <row r="53" spans="1:18" ht="19.5" customHeight="1">
      <c r="A53" s="16">
        <v>292</v>
      </c>
      <c r="B53" s="17"/>
      <c r="C53" s="18" t="s">
        <v>40</v>
      </c>
      <c r="D53" s="18" t="s">
        <v>52</v>
      </c>
      <c r="E53" s="35" t="s">
        <v>586</v>
      </c>
      <c r="F53" s="20" t="s">
        <v>587</v>
      </c>
      <c r="G53" s="21">
        <v>100</v>
      </c>
      <c r="H53" s="30" t="s">
        <v>87</v>
      </c>
      <c r="I53" s="30" t="s">
        <v>495</v>
      </c>
      <c r="J53" s="30" t="s">
        <v>265</v>
      </c>
      <c r="K53" s="36">
        <v>641105730</v>
      </c>
      <c r="L53" s="33">
        <v>2000</v>
      </c>
      <c r="M53" s="26"/>
      <c r="N53" s="82">
        <v>100</v>
      </c>
      <c r="O53" s="26">
        <f t="shared" si="3"/>
        <v>0</v>
      </c>
      <c r="P53" s="26">
        <f t="shared" si="4"/>
        <v>0</v>
      </c>
      <c r="Q53" s="27">
        <f t="shared" si="5"/>
        <v>0</v>
      </c>
      <c r="R53" s="47"/>
    </row>
    <row r="54" spans="1:18" ht="19.5" customHeight="1">
      <c r="A54" s="16">
        <v>293</v>
      </c>
      <c r="B54" s="17"/>
      <c r="C54" s="18" t="s">
        <v>40</v>
      </c>
      <c r="D54" s="18" t="s">
        <v>52</v>
      </c>
      <c r="E54" s="35" t="s">
        <v>589</v>
      </c>
      <c r="F54" s="37" t="s">
        <v>208</v>
      </c>
      <c r="G54" s="21">
        <v>28</v>
      </c>
      <c r="H54" s="30" t="s">
        <v>55</v>
      </c>
      <c r="I54" s="30" t="s">
        <v>590</v>
      </c>
      <c r="J54" s="30" t="s">
        <v>591</v>
      </c>
      <c r="K54" s="36">
        <v>670800210</v>
      </c>
      <c r="L54" s="33">
        <v>504</v>
      </c>
      <c r="M54" s="26"/>
      <c r="N54" s="82">
        <v>100</v>
      </c>
      <c r="O54" s="26">
        <f t="shared" si="3"/>
        <v>0</v>
      </c>
      <c r="P54" s="26">
        <f t="shared" si="4"/>
        <v>0</v>
      </c>
      <c r="Q54" s="27">
        <f t="shared" si="5"/>
        <v>0</v>
      </c>
      <c r="R54" s="47"/>
    </row>
    <row r="55" spans="1:18" ht="19.5" customHeight="1">
      <c r="A55" s="16">
        <v>294</v>
      </c>
      <c r="B55" s="17"/>
      <c r="C55" s="18" t="s">
        <v>40</v>
      </c>
      <c r="D55" s="18" t="s">
        <v>52</v>
      </c>
      <c r="E55" s="35" t="s">
        <v>608</v>
      </c>
      <c r="F55" s="17" t="s">
        <v>609</v>
      </c>
      <c r="G55" s="21">
        <v>100</v>
      </c>
      <c r="H55" s="30" t="s">
        <v>55</v>
      </c>
      <c r="I55" s="30" t="s">
        <v>358</v>
      </c>
      <c r="J55" s="30" t="s">
        <v>107</v>
      </c>
      <c r="K55" s="36">
        <v>648900930</v>
      </c>
      <c r="L55" s="33">
        <v>1600</v>
      </c>
      <c r="M55" s="26"/>
      <c r="N55" s="82">
        <v>100</v>
      </c>
      <c r="O55" s="26">
        <f t="shared" si="3"/>
        <v>0</v>
      </c>
      <c r="P55" s="26">
        <f t="shared" si="4"/>
        <v>0</v>
      </c>
      <c r="Q55" s="27">
        <f t="shared" si="5"/>
        <v>0</v>
      </c>
      <c r="R55" s="47"/>
    </row>
    <row r="56" spans="1:18" ht="19.5" customHeight="1">
      <c r="A56" s="16">
        <v>295</v>
      </c>
      <c r="B56" s="17"/>
      <c r="C56" s="18" t="s">
        <v>40</v>
      </c>
      <c r="D56" s="18" t="s">
        <v>52</v>
      </c>
      <c r="E56" s="35" t="s">
        <v>618</v>
      </c>
      <c r="F56" s="20" t="s">
        <v>237</v>
      </c>
      <c r="G56" s="21">
        <v>60</v>
      </c>
      <c r="H56" s="30" t="s">
        <v>55</v>
      </c>
      <c r="I56" s="30" t="s">
        <v>619</v>
      </c>
      <c r="J56" s="30" t="s">
        <v>619</v>
      </c>
      <c r="K56" s="36">
        <v>654100150</v>
      </c>
      <c r="L56" s="33">
        <v>9120</v>
      </c>
      <c r="M56" s="26"/>
      <c r="N56" s="82">
        <v>100</v>
      </c>
      <c r="O56" s="26">
        <f t="shared" si="3"/>
        <v>0</v>
      </c>
      <c r="P56" s="26">
        <f t="shared" si="4"/>
        <v>0</v>
      </c>
      <c r="Q56" s="27">
        <f t="shared" si="5"/>
        <v>0</v>
      </c>
      <c r="R56" s="47"/>
    </row>
    <row r="57" spans="1:18" ht="19.5" customHeight="1">
      <c r="A57" s="16">
        <v>296</v>
      </c>
      <c r="B57" s="17"/>
      <c r="C57" s="18" t="s">
        <v>40</v>
      </c>
      <c r="D57" s="18" t="s">
        <v>52</v>
      </c>
      <c r="E57" s="35" t="s">
        <v>632</v>
      </c>
      <c r="F57" s="20" t="s">
        <v>156</v>
      </c>
      <c r="G57" s="21">
        <v>100</v>
      </c>
      <c r="H57" s="30" t="s">
        <v>87</v>
      </c>
      <c r="I57" s="30" t="s">
        <v>633</v>
      </c>
      <c r="J57" s="30" t="s">
        <v>634</v>
      </c>
      <c r="K57" s="36">
        <v>661700400</v>
      </c>
      <c r="L57" s="33">
        <v>2200</v>
      </c>
      <c r="M57" s="26"/>
      <c r="N57" s="82">
        <v>100</v>
      </c>
      <c r="O57" s="26">
        <f t="shared" si="3"/>
        <v>0</v>
      </c>
      <c r="P57" s="26">
        <f t="shared" si="4"/>
        <v>0</v>
      </c>
      <c r="Q57" s="27">
        <f t="shared" si="5"/>
        <v>0</v>
      </c>
      <c r="R57" s="47"/>
    </row>
    <row r="58" spans="1:18" ht="19.5" customHeight="1">
      <c r="A58" s="16">
        <v>297</v>
      </c>
      <c r="B58" s="17"/>
      <c r="C58" s="18" t="s">
        <v>40</v>
      </c>
      <c r="D58" s="18" t="s">
        <v>52</v>
      </c>
      <c r="E58" s="35" t="s">
        <v>637</v>
      </c>
      <c r="F58" s="20" t="s">
        <v>490</v>
      </c>
      <c r="G58" s="21">
        <v>100</v>
      </c>
      <c r="H58" s="30" t="s">
        <v>55</v>
      </c>
      <c r="I58" s="30" t="s">
        <v>220</v>
      </c>
      <c r="J58" s="30" t="s">
        <v>220</v>
      </c>
      <c r="K58" s="36">
        <v>644307820</v>
      </c>
      <c r="L58" s="33">
        <v>200</v>
      </c>
      <c r="M58" s="26"/>
      <c r="N58" s="82">
        <v>100</v>
      </c>
      <c r="O58" s="26">
        <f t="shared" si="3"/>
        <v>0</v>
      </c>
      <c r="P58" s="26">
        <f t="shared" si="4"/>
        <v>0</v>
      </c>
      <c r="Q58" s="27">
        <f t="shared" si="5"/>
        <v>0</v>
      </c>
      <c r="R58" s="47"/>
    </row>
    <row r="59" spans="1:18" ht="19.5" customHeight="1">
      <c r="A59" s="16">
        <v>298</v>
      </c>
      <c r="B59" s="17"/>
      <c r="C59" s="22" t="s">
        <v>40</v>
      </c>
      <c r="D59" s="22" t="s">
        <v>52</v>
      </c>
      <c r="E59" s="29" t="s">
        <v>645</v>
      </c>
      <c r="F59" s="20" t="s">
        <v>646</v>
      </c>
      <c r="G59" s="21">
        <v>10</v>
      </c>
      <c r="H59" s="30" t="s">
        <v>288</v>
      </c>
      <c r="I59" s="31" t="s">
        <v>647</v>
      </c>
      <c r="J59" s="31" t="s">
        <v>648</v>
      </c>
      <c r="K59" s="31">
        <v>645000460</v>
      </c>
      <c r="L59" s="33">
        <v>10</v>
      </c>
      <c r="M59" s="26"/>
      <c r="N59" s="82">
        <v>100</v>
      </c>
      <c r="O59" s="26">
        <f t="shared" si="3"/>
        <v>0</v>
      </c>
      <c r="P59" s="26">
        <f t="shared" si="4"/>
        <v>0</v>
      </c>
      <c r="Q59" s="27">
        <f t="shared" si="5"/>
        <v>0</v>
      </c>
      <c r="R59" s="47"/>
    </row>
    <row r="60" spans="1:18" ht="19.5" customHeight="1">
      <c r="A60" s="16">
        <v>299</v>
      </c>
      <c r="B60" s="17"/>
      <c r="C60" s="18" t="s">
        <v>40</v>
      </c>
      <c r="D60" s="18" t="s">
        <v>52</v>
      </c>
      <c r="E60" s="35" t="s">
        <v>649</v>
      </c>
      <c r="F60" s="20" t="s">
        <v>650</v>
      </c>
      <c r="G60" s="21">
        <v>500</v>
      </c>
      <c r="H60" s="30" t="s">
        <v>55</v>
      </c>
      <c r="I60" s="30" t="s">
        <v>568</v>
      </c>
      <c r="J60" s="30" t="s">
        <v>568</v>
      </c>
      <c r="K60" s="36">
        <v>646900690</v>
      </c>
      <c r="L60" s="33">
        <v>500</v>
      </c>
      <c r="M60" s="26"/>
      <c r="N60" s="82">
        <v>100</v>
      </c>
      <c r="O60" s="26">
        <f t="shared" si="3"/>
        <v>0</v>
      </c>
      <c r="P60" s="26">
        <f t="shared" si="4"/>
        <v>0</v>
      </c>
      <c r="Q60" s="27">
        <f t="shared" si="5"/>
        <v>0</v>
      </c>
      <c r="R60" s="47"/>
    </row>
    <row r="61" spans="1:18" ht="19.5" customHeight="1">
      <c r="A61" s="16">
        <v>300</v>
      </c>
      <c r="B61" s="17"/>
      <c r="C61" s="18" t="s">
        <v>40</v>
      </c>
      <c r="D61" s="18" t="s">
        <v>52</v>
      </c>
      <c r="E61" s="35" t="s">
        <v>651</v>
      </c>
      <c r="F61" s="20" t="s">
        <v>652</v>
      </c>
      <c r="G61" s="21">
        <v>500</v>
      </c>
      <c r="H61" s="30" t="s">
        <v>550</v>
      </c>
      <c r="I61" s="30" t="s">
        <v>568</v>
      </c>
      <c r="J61" s="30" t="s">
        <v>568</v>
      </c>
      <c r="K61" s="36">
        <v>646900565</v>
      </c>
      <c r="L61" s="33">
        <v>6000</v>
      </c>
      <c r="M61" s="26"/>
      <c r="N61" s="82">
        <v>100</v>
      </c>
      <c r="O61" s="26">
        <f t="shared" si="3"/>
        <v>0</v>
      </c>
      <c r="P61" s="26">
        <f t="shared" si="4"/>
        <v>0</v>
      </c>
      <c r="Q61" s="27">
        <f t="shared" si="5"/>
        <v>0</v>
      </c>
      <c r="R61" s="47"/>
    </row>
    <row r="62" spans="1:18" ht="19.5" customHeight="1">
      <c r="A62" s="16">
        <v>301</v>
      </c>
      <c r="B62" s="17"/>
      <c r="C62" s="18" t="s">
        <v>40</v>
      </c>
      <c r="D62" s="18" t="s">
        <v>52</v>
      </c>
      <c r="E62" s="35" t="s">
        <v>670</v>
      </c>
      <c r="F62" s="20" t="s">
        <v>208</v>
      </c>
      <c r="G62" s="21">
        <v>100</v>
      </c>
      <c r="H62" s="30" t="s">
        <v>55</v>
      </c>
      <c r="I62" s="30" t="s">
        <v>671</v>
      </c>
      <c r="J62" s="30" t="s">
        <v>671</v>
      </c>
      <c r="K62" s="36">
        <v>674900260</v>
      </c>
      <c r="L62" s="33">
        <v>1700</v>
      </c>
      <c r="M62" s="26"/>
      <c r="N62" s="82">
        <v>100</v>
      </c>
      <c r="O62" s="26">
        <f t="shared" si="3"/>
        <v>0</v>
      </c>
      <c r="P62" s="26">
        <f t="shared" si="4"/>
        <v>0</v>
      </c>
      <c r="Q62" s="27">
        <f t="shared" si="5"/>
        <v>0</v>
      </c>
      <c r="R62" s="47"/>
    </row>
    <row r="63" spans="1:18" ht="19.5" customHeight="1">
      <c r="A63" s="16">
        <v>302</v>
      </c>
      <c r="B63" s="17"/>
      <c r="C63" s="18" t="s">
        <v>40</v>
      </c>
      <c r="D63" s="18" t="s">
        <v>52</v>
      </c>
      <c r="E63" s="35" t="s">
        <v>675</v>
      </c>
      <c r="F63" s="20" t="s">
        <v>609</v>
      </c>
      <c r="G63" s="21">
        <v>28</v>
      </c>
      <c r="H63" s="30" t="s">
        <v>55</v>
      </c>
      <c r="I63" s="30" t="s">
        <v>289</v>
      </c>
      <c r="J63" s="30" t="s">
        <v>107</v>
      </c>
      <c r="K63" s="36">
        <v>648901320</v>
      </c>
      <c r="L63" s="33">
        <v>616</v>
      </c>
      <c r="M63" s="26"/>
      <c r="N63" s="82">
        <v>100</v>
      </c>
      <c r="O63" s="26">
        <f t="shared" si="3"/>
        <v>0</v>
      </c>
      <c r="P63" s="26">
        <f t="shared" si="4"/>
        <v>0</v>
      </c>
      <c r="Q63" s="27">
        <f t="shared" si="5"/>
        <v>0</v>
      </c>
      <c r="R63" s="47"/>
    </row>
    <row r="64" spans="1:18" ht="19.5" customHeight="1">
      <c r="A64" s="16">
        <v>303</v>
      </c>
      <c r="B64" s="17"/>
      <c r="C64" s="18" t="s">
        <v>40</v>
      </c>
      <c r="D64" s="18" t="s">
        <v>52</v>
      </c>
      <c r="E64" s="35" t="s">
        <v>675</v>
      </c>
      <c r="F64" s="20" t="s">
        <v>676</v>
      </c>
      <c r="G64" s="21">
        <v>28</v>
      </c>
      <c r="H64" s="30" t="s">
        <v>55</v>
      </c>
      <c r="I64" s="30" t="s">
        <v>289</v>
      </c>
      <c r="J64" s="30" t="s">
        <v>107</v>
      </c>
      <c r="K64" s="36">
        <v>648901330</v>
      </c>
      <c r="L64" s="33">
        <v>364</v>
      </c>
      <c r="M64" s="26"/>
      <c r="N64" s="82">
        <v>100</v>
      </c>
      <c r="O64" s="26">
        <f t="shared" si="3"/>
        <v>0</v>
      </c>
      <c r="P64" s="26">
        <f t="shared" si="4"/>
        <v>0</v>
      </c>
      <c r="Q64" s="27">
        <f t="shared" si="5"/>
        <v>0</v>
      </c>
      <c r="R64" s="47"/>
    </row>
    <row r="65" spans="1:18" ht="19.5" customHeight="1">
      <c r="A65" s="16">
        <v>304</v>
      </c>
      <c r="B65" s="17"/>
      <c r="C65" s="18" t="s">
        <v>40</v>
      </c>
      <c r="D65" s="18" t="s">
        <v>52</v>
      </c>
      <c r="E65" s="35" t="s">
        <v>677</v>
      </c>
      <c r="F65" s="20" t="s">
        <v>212</v>
      </c>
      <c r="G65" s="21">
        <v>60</v>
      </c>
      <c r="H65" s="30" t="s">
        <v>55</v>
      </c>
      <c r="I65" s="30" t="s">
        <v>568</v>
      </c>
      <c r="J65" s="30" t="s">
        <v>568</v>
      </c>
      <c r="K65" s="36">
        <v>646902390</v>
      </c>
      <c r="L65" s="33">
        <v>120</v>
      </c>
      <c r="M65" s="26"/>
      <c r="N65" s="82">
        <v>100</v>
      </c>
      <c r="O65" s="26">
        <f t="shared" si="3"/>
        <v>0</v>
      </c>
      <c r="P65" s="26">
        <f t="shared" si="4"/>
        <v>0</v>
      </c>
      <c r="Q65" s="27">
        <f t="shared" si="5"/>
        <v>0</v>
      </c>
      <c r="R65" s="47"/>
    </row>
    <row r="66" spans="1:18" ht="19.5" customHeight="1">
      <c r="A66" s="16">
        <v>305</v>
      </c>
      <c r="B66" s="17"/>
      <c r="C66" s="18" t="s">
        <v>40</v>
      </c>
      <c r="D66" s="18" t="s">
        <v>52</v>
      </c>
      <c r="E66" s="35" t="s">
        <v>677</v>
      </c>
      <c r="F66" s="20" t="s">
        <v>117</v>
      </c>
      <c r="G66" s="21">
        <v>60</v>
      </c>
      <c r="H66" s="30" t="s">
        <v>55</v>
      </c>
      <c r="I66" s="30" t="s">
        <v>568</v>
      </c>
      <c r="J66" s="30" t="s">
        <v>568</v>
      </c>
      <c r="K66" s="36">
        <v>646902380</v>
      </c>
      <c r="L66" s="33">
        <v>60</v>
      </c>
      <c r="M66" s="26"/>
      <c r="N66" s="82">
        <v>100</v>
      </c>
      <c r="O66" s="26">
        <f t="shared" si="3"/>
        <v>0</v>
      </c>
      <c r="P66" s="26">
        <f t="shared" si="4"/>
        <v>0</v>
      </c>
      <c r="Q66" s="27">
        <f t="shared" si="5"/>
        <v>0</v>
      </c>
      <c r="R66" s="47"/>
    </row>
    <row r="67" spans="1:18" ht="19.5" customHeight="1">
      <c r="A67" s="16">
        <v>306</v>
      </c>
      <c r="B67" s="17"/>
      <c r="C67" s="18" t="s">
        <v>40</v>
      </c>
      <c r="D67" s="18" t="s">
        <v>52</v>
      </c>
      <c r="E67" s="35" t="s">
        <v>712</v>
      </c>
      <c r="F67" s="20" t="s">
        <v>587</v>
      </c>
      <c r="G67" s="21">
        <v>28</v>
      </c>
      <c r="H67" s="30" t="s">
        <v>288</v>
      </c>
      <c r="I67" s="30" t="s">
        <v>713</v>
      </c>
      <c r="J67" s="30" t="s">
        <v>591</v>
      </c>
      <c r="K67" s="36">
        <v>670800310</v>
      </c>
      <c r="L67" s="33">
        <v>280</v>
      </c>
      <c r="M67" s="26"/>
      <c r="N67" s="82">
        <v>100</v>
      </c>
      <c r="O67" s="26">
        <f t="shared" si="3"/>
        <v>0</v>
      </c>
      <c r="P67" s="26">
        <f t="shared" si="4"/>
        <v>0</v>
      </c>
      <c r="Q67" s="27">
        <f t="shared" si="5"/>
        <v>0</v>
      </c>
      <c r="R67" s="47"/>
    </row>
    <row r="68" spans="1:18" ht="19.5" customHeight="1">
      <c r="A68" s="16">
        <v>307</v>
      </c>
      <c r="B68" s="17"/>
      <c r="C68" s="18" t="s">
        <v>40</v>
      </c>
      <c r="D68" s="18" t="s">
        <v>52</v>
      </c>
      <c r="E68" s="35" t="s">
        <v>719</v>
      </c>
      <c r="F68" s="20" t="s">
        <v>212</v>
      </c>
      <c r="G68" s="21">
        <v>500</v>
      </c>
      <c r="H68" s="30" t="s">
        <v>55</v>
      </c>
      <c r="I68" s="30" t="s">
        <v>387</v>
      </c>
      <c r="J68" s="30" t="s">
        <v>388</v>
      </c>
      <c r="K68" s="36">
        <v>649900200</v>
      </c>
      <c r="L68" s="33">
        <v>1500</v>
      </c>
      <c r="M68" s="45"/>
      <c r="N68" s="82">
        <v>100</v>
      </c>
      <c r="O68" s="26">
        <f t="shared" ref="O68:O99" si="6">M68*N68%</f>
        <v>0</v>
      </c>
      <c r="P68" s="26">
        <f t="shared" ref="P68:P99" si="7">ROUND(O68,0)</f>
        <v>0</v>
      </c>
      <c r="Q68" s="27">
        <f t="shared" ref="Q68:Q99" si="8">P68*L68</f>
        <v>0</v>
      </c>
      <c r="R68" s="47"/>
    </row>
    <row r="69" spans="1:18" ht="19.5" customHeight="1">
      <c r="A69" s="16">
        <v>308</v>
      </c>
      <c r="B69" s="17"/>
      <c r="C69" s="18" t="s">
        <v>40</v>
      </c>
      <c r="D69" s="18" t="s">
        <v>52</v>
      </c>
      <c r="E69" s="35" t="s">
        <v>737</v>
      </c>
      <c r="F69" s="20" t="s">
        <v>738</v>
      </c>
      <c r="G69" s="21">
        <v>90</v>
      </c>
      <c r="H69" s="30" t="s">
        <v>55</v>
      </c>
      <c r="I69" s="30" t="s">
        <v>410</v>
      </c>
      <c r="J69" s="30" t="s">
        <v>410</v>
      </c>
      <c r="K69" s="36">
        <v>676300080</v>
      </c>
      <c r="L69" s="33">
        <v>270</v>
      </c>
      <c r="M69" s="26"/>
      <c r="N69" s="82">
        <v>100</v>
      </c>
      <c r="O69" s="26">
        <f t="shared" si="6"/>
        <v>0</v>
      </c>
      <c r="P69" s="26">
        <f t="shared" si="7"/>
        <v>0</v>
      </c>
      <c r="Q69" s="27">
        <f t="shared" si="8"/>
        <v>0</v>
      </c>
      <c r="R69" s="47"/>
    </row>
    <row r="70" spans="1:18" ht="19.5" customHeight="1">
      <c r="A70" s="16">
        <v>309</v>
      </c>
      <c r="B70" s="17"/>
      <c r="C70" s="22" t="s">
        <v>40</v>
      </c>
      <c r="D70" s="22" t="s">
        <v>18</v>
      </c>
      <c r="E70" s="29" t="s">
        <v>269</v>
      </c>
      <c r="F70" s="20" t="s">
        <v>270</v>
      </c>
      <c r="G70" s="21">
        <v>1</v>
      </c>
      <c r="H70" s="30" t="s">
        <v>248</v>
      </c>
      <c r="I70" s="31" t="s">
        <v>271</v>
      </c>
      <c r="J70" s="31" t="s">
        <v>272</v>
      </c>
      <c r="K70" s="34">
        <v>655501321</v>
      </c>
      <c r="L70" s="33">
        <v>1</v>
      </c>
      <c r="M70" s="26"/>
      <c r="N70" s="82">
        <v>100</v>
      </c>
      <c r="O70" s="26">
        <f t="shared" si="6"/>
        <v>0</v>
      </c>
      <c r="P70" s="26">
        <f t="shared" si="7"/>
        <v>0</v>
      </c>
      <c r="Q70" s="27">
        <f t="shared" si="8"/>
        <v>0</v>
      </c>
      <c r="R70" s="47"/>
    </row>
    <row r="71" spans="1:18" ht="19.5" customHeight="1">
      <c r="A71" s="16">
        <v>310</v>
      </c>
      <c r="B71" s="17"/>
      <c r="C71" s="22" t="s">
        <v>40</v>
      </c>
      <c r="D71" s="22" t="s">
        <v>18</v>
      </c>
      <c r="E71" s="29" t="s">
        <v>299</v>
      </c>
      <c r="F71" s="20" t="s">
        <v>300</v>
      </c>
      <c r="G71" s="21">
        <v>1</v>
      </c>
      <c r="H71" s="30" t="s">
        <v>301</v>
      </c>
      <c r="I71" s="31" t="s">
        <v>302</v>
      </c>
      <c r="J71" s="31" t="s">
        <v>302</v>
      </c>
      <c r="K71" s="31">
        <v>652100151</v>
      </c>
      <c r="L71" s="33">
        <v>1</v>
      </c>
      <c r="M71" s="26"/>
      <c r="N71" s="82">
        <v>100</v>
      </c>
      <c r="O71" s="26">
        <f t="shared" si="6"/>
        <v>0</v>
      </c>
      <c r="P71" s="26">
        <f t="shared" si="7"/>
        <v>0</v>
      </c>
      <c r="Q71" s="27">
        <f t="shared" si="8"/>
        <v>0</v>
      </c>
      <c r="R71" s="47"/>
    </row>
    <row r="72" spans="1:18" ht="19.5" customHeight="1">
      <c r="A72" s="16">
        <v>311</v>
      </c>
      <c r="B72" s="17"/>
      <c r="C72" s="22" t="s">
        <v>40</v>
      </c>
      <c r="D72" s="22" t="s">
        <v>18</v>
      </c>
      <c r="E72" s="29" t="s">
        <v>303</v>
      </c>
      <c r="F72" s="20" t="s">
        <v>304</v>
      </c>
      <c r="G72" s="21">
        <v>1</v>
      </c>
      <c r="H72" s="30" t="s">
        <v>120</v>
      </c>
      <c r="I72" s="31" t="s">
        <v>161</v>
      </c>
      <c r="J72" s="31" t="s">
        <v>162</v>
      </c>
      <c r="K72" s="34">
        <v>650002372</v>
      </c>
      <c r="L72" s="33">
        <v>10</v>
      </c>
      <c r="M72" s="26"/>
      <c r="N72" s="82">
        <v>100</v>
      </c>
      <c r="O72" s="26">
        <f t="shared" si="6"/>
        <v>0</v>
      </c>
      <c r="P72" s="26">
        <f t="shared" si="7"/>
        <v>0</v>
      </c>
      <c r="Q72" s="27">
        <f t="shared" si="8"/>
        <v>0</v>
      </c>
      <c r="R72" s="47"/>
    </row>
    <row r="73" spans="1:18" ht="19.5" customHeight="1">
      <c r="A73" s="16">
        <v>312</v>
      </c>
      <c r="B73" s="17"/>
      <c r="C73" s="22" t="s">
        <v>40</v>
      </c>
      <c r="D73" s="22" t="s">
        <v>18</v>
      </c>
      <c r="E73" s="19" t="s">
        <v>305</v>
      </c>
      <c r="F73" s="17" t="s">
        <v>306</v>
      </c>
      <c r="G73" s="21">
        <v>1</v>
      </c>
      <c r="H73" s="30" t="s">
        <v>21</v>
      </c>
      <c r="I73" s="31" t="s">
        <v>307</v>
      </c>
      <c r="J73" s="31" t="s">
        <v>307</v>
      </c>
      <c r="K73" s="34">
        <v>655700021</v>
      </c>
      <c r="L73" s="33">
        <v>11</v>
      </c>
      <c r="M73" s="26"/>
      <c r="N73" s="82">
        <v>100</v>
      </c>
      <c r="O73" s="26">
        <f t="shared" si="6"/>
        <v>0</v>
      </c>
      <c r="P73" s="26">
        <f t="shared" si="7"/>
        <v>0</v>
      </c>
      <c r="Q73" s="27">
        <f t="shared" si="8"/>
        <v>0</v>
      </c>
      <c r="R73" s="47"/>
    </row>
    <row r="74" spans="1:18" ht="19.5" customHeight="1">
      <c r="A74" s="16">
        <v>313</v>
      </c>
      <c r="B74" s="17"/>
      <c r="C74" s="22" t="s">
        <v>40</v>
      </c>
      <c r="D74" s="22" t="s">
        <v>18</v>
      </c>
      <c r="E74" s="29" t="s">
        <v>118</v>
      </c>
      <c r="F74" s="20" t="s">
        <v>119</v>
      </c>
      <c r="G74" s="21">
        <v>50</v>
      </c>
      <c r="H74" s="30" t="s">
        <v>120</v>
      </c>
      <c r="I74" s="31" t="s">
        <v>121</v>
      </c>
      <c r="J74" s="31" t="s">
        <v>121</v>
      </c>
      <c r="K74" s="34">
        <v>652001050</v>
      </c>
      <c r="L74" s="33">
        <v>2950</v>
      </c>
      <c r="M74" s="26"/>
      <c r="N74" s="82">
        <v>100</v>
      </c>
      <c r="O74" s="26">
        <f t="shared" si="6"/>
        <v>0</v>
      </c>
      <c r="P74" s="26">
        <f t="shared" si="7"/>
        <v>0</v>
      </c>
      <c r="Q74" s="27">
        <f t="shared" si="8"/>
        <v>0</v>
      </c>
      <c r="R74" s="39" t="s">
        <v>112</v>
      </c>
    </row>
    <row r="75" spans="1:18" ht="19.5" customHeight="1">
      <c r="A75" s="16">
        <v>314</v>
      </c>
      <c r="B75" s="17"/>
      <c r="C75" s="22" t="s">
        <v>40</v>
      </c>
      <c r="D75" s="22" t="s">
        <v>18</v>
      </c>
      <c r="E75" s="29" t="s">
        <v>320</v>
      </c>
      <c r="F75" s="20" t="s">
        <v>321</v>
      </c>
      <c r="G75" s="21">
        <v>1</v>
      </c>
      <c r="H75" s="30" t="s">
        <v>248</v>
      </c>
      <c r="I75" s="31" t="s">
        <v>322</v>
      </c>
      <c r="J75" s="31" t="s">
        <v>322</v>
      </c>
      <c r="K75" s="34">
        <v>665600101</v>
      </c>
      <c r="L75" s="33">
        <v>1</v>
      </c>
      <c r="M75" s="26"/>
      <c r="N75" s="82">
        <v>100</v>
      </c>
      <c r="O75" s="26">
        <f t="shared" si="6"/>
        <v>0</v>
      </c>
      <c r="P75" s="26">
        <f t="shared" si="7"/>
        <v>0</v>
      </c>
      <c r="Q75" s="27">
        <f t="shared" si="8"/>
        <v>0</v>
      </c>
      <c r="R75" s="47"/>
    </row>
    <row r="76" spans="1:18" ht="19.5" customHeight="1">
      <c r="A76" s="16">
        <v>315</v>
      </c>
      <c r="B76" s="17"/>
      <c r="C76" s="22" t="s">
        <v>40</v>
      </c>
      <c r="D76" s="22" t="s">
        <v>18</v>
      </c>
      <c r="E76" s="29" t="s">
        <v>330</v>
      </c>
      <c r="F76" s="20" t="s">
        <v>331</v>
      </c>
      <c r="G76" s="21">
        <v>1</v>
      </c>
      <c r="H76" s="30" t="s">
        <v>21</v>
      </c>
      <c r="I76" s="48" t="s">
        <v>332</v>
      </c>
      <c r="J76" s="31" t="s">
        <v>162</v>
      </c>
      <c r="K76" s="34">
        <v>653005004</v>
      </c>
      <c r="L76" s="33">
        <v>56</v>
      </c>
      <c r="M76" s="26"/>
      <c r="N76" s="82">
        <v>100</v>
      </c>
      <c r="O76" s="26">
        <f t="shared" si="6"/>
        <v>0</v>
      </c>
      <c r="P76" s="26">
        <f t="shared" si="7"/>
        <v>0</v>
      </c>
      <c r="Q76" s="27">
        <f t="shared" si="8"/>
        <v>0</v>
      </c>
      <c r="R76" s="47"/>
    </row>
    <row r="77" spans="1:18" ht="19.5" customHeight="1">
      <c r="A77" s="16">
        <v>316</v>
      </c>
      <c r="B77" s="17"/>
      <c r="C77" s="22" t="s">
        <v>40</v>
      </c>
      <c r="D77" s="22" t="s">
        <v>18</v>
      </c>
      <c r="E77" s="29" t="s">
        <v>343</v>
      </c>
      <c r="F77" s="20" t="s">
        <v>344</v>
      </c>
      <c r="G77" s="21">
        <v>1</v>
      </c>
      <c r="H77" s="30" t="s">
        <v>47</v>
      </c>
      <c r="I77" s="31" t="s">
        <v>345</v>
      </c>
      <c r="J77" s="31" t="s">
        <v>345</v>
      </c>
      <c r="K77" s="34">
        <v>650002940</v>
      </c>
      <c r="L77" s="33">
        <v>1</v>
      </c>
      <c r="M77" s="26"/>
      <c r="N77" s="82">
        <v>100</v>
      </c>
      <c r="O77" s="26">
        <f t="shared" si="6"/>
        <v>0</v>
      </c>
      <c r="P77" s="26">
        <f t="shared" si="7"/>
        <v>0</v>
      </c>
      <c r="Q77" s="27">
        <f t="shared" si="8"/>
        <v>0</v>
      </c>
      <c r="R77" s="47"/>
    </row>
    <row r="78" spans="1:18" ht="19.5" customHeight="1">
      <c r="A78" s="16">
        <v>317</v>
      </c>
      <c r="B78" s="17"/>
      <c r="C78" s="22" t="s">
        <v>40</v>
      </c>
      <c r="D78" s="22" t="s">
        <v>18</v>
      </c>
      <c r="E78" s="29" t="s">
        <v>41</v>
      </c>
      <c r="F78" s="20" t="s">
        <v>42</v>
      </c>
      <c r="G78" s="21">
        <v>1</v>
      </c>
      <c r="H78" s="30" t="s">
        <v>43</v>
      </c>
      <c r="I78" s="31" t="s">
        <v>44</v>
      </c>
      <c r="J78" s="31" t="s">
        <v>44</v>
      </c>
      <c r="K78" s="34">
        <v>681800010</v>
      </c>
      <c r="L78" s="33">
        <v>50</v>
      </c>
      <c r="M78" s="26"/>
      <c r="N78" s="82">
        <v>100</v>
      </c>
      <c r="O78" s="26">
        <f t="shared" si="6"/>
        <v>0</v>
      </c>
      <c r="P78" s="26">
        <f t="shared" si="7"/>
        <v>0</v>
      </c>
      <c r="Q78" s="27">
        <f t="shared" si="8"/>
        <v>0</v>
      </c>
      <c r="R78" s="28" t="s">
        <v>23</v>
      </c>
    </row>
    <row r="79" spans="1:18" ht="19.5" customHeight="1">
      <c r="A79" s="16">
        <v>318</v>
      </c>
      <c r="B79" s="17"/>
      <c r="C79" s="18" t="s">
        <v>40</v>
      </c>
      <c r="D79" s="18" t="s">
        <v>18</v>
      </c>
      <c r="E79" s="35" t="s">
        <v>423</v>
      </c>
      <c r="F79" s="20" t="s">
        <v>321</v>
      </c>
      <c r="G79" s="21">
        <v>1</v>
      </c>
      <c r="H79" s="30" t="s">
        <v>248</v>
      </c>
      <c r="I79" s="30" t="s">
        <v>319</v>
      </c>
      <c r="J79" s="30" t="s">
        <v>319</v>
      </c>
      <c r="K79" s="36">
        <v>653603211</v>
      </c>
      <c r="L79" s="33">
        <v>1</v>
      </c>
      <c r="M79" s="26"/>
      <c r="N79" s="82">
        <v>100</v>
      </c>
      <c r="O79" s="26">
        <f t="shared" si="6"/>
        <v>0</v>
      </c>
      <c r="P79" s="26">
        <f t="shared" si="7"/>
        <v>0</v>
      </c>
      <c r="Q79" s="27">
        <f t="shared" si="8"/>
        <v>0</v>
      </c>
      <c r="R79" s="47"/>
    </row>
    <row r="80" spans="1:18" s="38" customFormat="1" ht="19.5" customHeight="1">
      <c r="A80" s="16">
        <v>319</v>
      </c>
      <c r="B80" s="17"/>
      <c r="C80" s="22" t="s">
        <v>40</v>
      </c>
      <c r="D80" s="22" t="s">
        <v>18</v>
      </c>
      <c r="E80" s="29" t="s">
        <v>158</v>
      </c>
      <c r="F80" s="20" t="s">
        <v>159</v>
      </c>
      <c r="G80" s="21">
        <v>20</v>
      </c>
      <c r="H80" s="30" t="s">
        <v>160</v>
      </c>
      <c r="I80" s="31" t="s">
        <v>161</v>
      </c>
      <c r="J80" s="31" t="s">
        <v>162</v>
      </c>
      <c r="K80" s="34">
        <v>650000452</v>
      </c>
      <c r="L80" s="33">
        <v>40</v>
      </c>
      <c r="M80" s="26"/>
      <c r="N80" s="82">
        <v>100</v>
      </c>
      <c r="O80" s="26">
        <f t="shared" si="6"/>
        <v>0</v>
      </c>
      <c r="P80" s="26">
        <f t="shared" si="7"/>
        <v>0</v>
      </c>
      <c r="Q80" s="27">
        <f t="shared" si="8"/>
        <v>0</v>
      </c>
      <c r="R80" s="39" t="s">
        <v>112</v>
      </c>
    </row>
    <row r="81" spans="1:18" s="38" customFormat="1" ht="19.5" customHeight="1">
      <c r="A81" s="16">
        <v>320</v>
      </c>
      <c r="B81" s="17"/>
      <c r="C81" s="22" t="s">
        <v>40</v>
      </c>
      <c r="D81" s="22" t="s">
        <v>18</v>
      </c>
      <c r="E81" s="29" t="s">
        <v>163</v>
      </c>
      <c r="F81" s="20" t="s">
        <v>164</v>
      </c>
      <c r="G81" s="21">
        <v>1</v>
      </c>
      <c r="H81" s="30" t="s">
        <v>47</v>
      </c>
      <c r="I81" s="31" t="s">
        <v>161</v>
      </c>
      <c r="J81" s="31" t="s">
        <v>162</v>
      </c>
      <c r="K81" s="34">
        <v>650000471</v>
      </c>
      <c r="L81" s="33">
        <v>13</v>
      </c>
      <c r="M81" s="26"/>
      <c r="N81" s="82">
        <v>100</v>
      </c>
      <c r="O81" s="26">
        <f t="shared" si="6"/>
        <v>0</v>
      </c>
      <c r="P81" s="26">
        <f t="shared" si="7"/>
        <v>0</v>
      </c>
      <c r="Q81" s="27">
        <f t="shared" si="8"/>
        <v>0</v>
      </c>
      <c r="R81" s="39" t="s">
        <v>112</v>
      </c>
    </row>
    <row r="82" spans="1:18" s="38" customFormat="1" ht="19.5" customHeight="1">
      <c r="A82" s="16">
        <v>321</v>
      </c>
      <c r="B82" s="17"/>
      <c r="C82" s="22" t="s">
        <v>40</v>
      </c>
      <c r="D82" s="22" t="s">
        <v>18</v>
      </c>
      <c r="E82" s="29" t="s">
        <v>438</v>
      </c>
      <c r="F82" s="20" t="s">
        <v>321</v>
      </c>
      <c r="G82" s="21">
        <v>1</v>
      </c>
      <c r="H82" s="30" t="s">
        <v>248</v>
      </c>
      <c r="I82" s="30" t="s">
        <v>319</v>
      </c>
      <c r="J82" s="30" t="s">
        <v>319</v>
      </c>
      <c r="K82" s="34">
        <v>653603081</v>
      </c>
      <c r="L82" s="33">
        <v>19</v>
      </c>
      <c r="M82" s="26"/>
      <c r="N82" s="82">
        <v>100</v>
      </c>
      <c r="O82" s="26">
        <f t="shared" si="6"/>
        <v>0</v>
      </c>
      <c r="P82" s="26">
        <f t="shared" si="7"/>
        <v>0</v>
      </c>
      <c r="Q82" s="27">
        <f t="shared" si="8"/>
        <v>0</v>
      </c>
      <c r="R82" s="47"/>
    </row>
    <row r="83" spans="1:18" ht="19.5" customHeight="1">
      <c r="A83" s="16">
        <v>322</v>
      </c>
      <c r="B83" s="17"/>
      <c r="C83" s="22" t="s">
        <v>40</v>
      </c>
      <c r="D83" s="22" t="s">
        <v>18</v>
      </c>
      <c r="E83" s="29" t="s">
        <v>443</v>
      </c>
      <c r="F83" s="20" t="s">
        <v>444</v>
      </c>
      <c r="G83" s="21">
        <v>1</v>
      </c>
      <c r="H83" s="30" t="s">
        <v>47</v>
      </c>
      <c r="I83" s="31" t="s">
        <v>161</v>
      </c>
      <c r="J83" s="31" t="s">
        <v>162</v>
      </c>
      <c r="K83" s="34">
        <v>650000611</v>
      </c>
      <c r="L83" s="33">
        <v>1</v>
      </c>
      <c r="M83" s="26"/>
      <c r="N83" s="82">
        <v>100</v>
      </c>
      <c r="O83" s="26">
        <f t="shared" si="6"/>
        <v>0</v>
      </c>
      <c r="P83" s="26">
        <f t="shared" si="7"/>
        <v>0</v>
      </c>
      <c r="Q83" s="27">
        <f t="shared" si="8"/>
        <v>0</v>
      </c>
      <c r="R83" s="47"/>
    </row>
    <row r="84" spans="1:18" ht="19.5" customHeight="1">
      <c r="A84" s="16">
        <v>323</v>
      </c>
      <c r="B84" s="17"/>
      <c r="C84" s="22" t="s">
        <v>40</v>
      </c>
      <c r="D84" s="22" t="s">
        <v>18</v>
      </c>
      <c r="E84" s="29" t="s">
        <v>472</v>
      </c>
      <c r="F84" s="20" t="s">
        <v>473</v>
      </c>
      <c r="G84" s="21">
        <v>1</v>
      </c>
      <c r="H84" s="30" t="s">
        <v>474</v>
      </c>
      <c r="I84" s="31" t="s">
        <v>395</v>
      </c>
      <c r="J84" s="31" t="s">
        <v>395</v>
      </c>
      <c r="K84" s="34">
        <v>653500521</v>
      </c>
      <c r="L84" s="33">
        <v>1</v>
      </c>
      <c r="M84" s="26"/>
      <c r="N84" s="82">
        <v>100</v>
      </c>
      <c r="O84" s="26">
        <f t="shared" si="6"/>
        <v>0</v>
      </c>
      <c r="P84" s="26">
        <f t="shared" si="7"/>
        <v>0</v>
      </c>
      <c r="Q84" s="27">
        <f t="shared" si="8"/>
        <v>0</v>
      </c>
      <c r="R84" s="47"/>
    </row>
    <row r="85" spans="1:18" s="38" customFormat="1" ht="19.5" customHeight="1">
      <c r="A85" s="16">
        <v>324</v>
      </c>
      <c r="B85" s="17"/>
      <c r="C85" s="18" t="s">
        <v>40</v>
      </c>
      <c r="D85" s="18" t="s">
        <v>18</v>
      </c>
      <c r="E85" s="35" t="s">
        <v>498</v>
      </c>
      <c r="F85" s="20" t="s">
        <v>499</v>
      </c>
      <c r="G85" s="21">
        <v>1</v>
      </c>
      <c r="H85" s="30" t="s">
        <v>301</v>
      </c>
      <c r="I85" s="50" t="s">
        <v>345</v>
      </c>
      <c r="J85" s="50" t="s">
        <v>345</v>
      </c>
      <c r="K85" s="50">
        <v>650002960</v>
      </c>
      <c r="L85" s="33">
        <v>9</v>
      </c>
      <c r="M85" s="26"/>
      <c r="N85" s="82">
        <v>100</v>
      </c>
      <c r="O85" s="26">
        <f t="shared" si="6"/>
        <v>0</v>
      </c>
      <c r="P85" s="26">
        <f t="shared" si="7"/>
        <v>0</v>
      </c>
      <c r="Q85" s="27">
        <f t="shared" si="8"/>
        <v>0</v>
      </c>
      <c r="R85" s="47"/>
    </row>
    <row r="86" spans="1:18" s="38" customFormat="1" ht="19.5" customHeight="1">
      <c r="A86" s="16">
        <v>325</v>
      </c>
      <c r="B86" s="17"/>
      <c r="C86" s="22" t="s">
        <v>40</v>
      </c>
      <c r="D86" s="22" t="s">
        <v>18</v>
      </c>
      <c r="E86" s="29" t="s">
        <v>502</v>
      </c>
      <c r="F86" s="20" t="s">
        <v>304</v>
      </c>
      <c r="G86" s="21">
        <v>1</v>
      </c>
      <c r="H86" s="30" t="s">
        <v>120</v>
      </c>
      <c r="I86" s="31" t="s">
        <v>503</v>
      </c>
      <c r="J86" s="31" t="s">
        <v>504</v>
      </c>
      <c r="K86" s="34">
        <v>626700171</v>
      </c>
      <c r="L86" s="33">
        <v>1</v>
      </c>
      <c r="M86" s="26"/>
      <c r="N86" s="82">
        <v>100</v>
      </c>
      <c r="O86" s="26">
        <f t="shared" si="6"/>
        <v>0</v>
      </c>
      <c r="P86" s="26">
        <f t="shared" si="7"/>
        <v>0</v>
      </c>
      <c r="Q86" s="27">
        <f t="shared" si="8"/>
        <v>0</v>
      </c>
      <c r="R86" s="47"/>
    </row>
    <row r="87" spans="1:18" s="38" customFormat="1" ht="19.5" customHeight="1">
      <c r="A87" s="16">
        <v>326</v>
      </c>
      <c r="B87" s="17"/>
      <c r="C87" s="22" t="s">
        <v>40</v>
      </c>
      <c r="D87" s="22" t="s">
        <v>18</v>
      </c>
      <c r="E87" s="29" t="s">
        <v>522</v>
      </c>
      <c r="F87" s="20" t="s">
        <v>245</v>
      </c>
      <c r="G87" s="21">
        <v>1</v>
      </c>
      <c r="H87" s="30" t="s">
        <v>21</v>
      </c>
      <c r="I87" s="31" t="s">
        <v>523</v>
      </c>
      <c r="J87" s="31" t="s">
        <v>524</v>
      </c>
      <c r="K87" s="34">
        <v>679400131</v>
      </c>
      <c r="L87" s="33">
        <v>26</v>
      </c>
      <c r="M87" s="26"/>
      <c r="N87" s="82">
        <v>100</v>
      </c>
      <c r="O87" s="26">
        <f t="shared" si="6"/>
        <v>0</v>
      </c>
      <c r="P87" s="26">
        <f t="shared" si="7"/>
        <v>0</v>
      </c>
      <c r="Q87" s="27">
        <f t="shared" si="8"/>
        <v>0</v>
      </c>
      <c r="R87" s="47"/>
    </row>
    <row r="88" spans="1:18" ht="19.5" customHeight="1">
      <c r="A88" s="16">
        <v>327</v>
      </c>
      <c r="B88" s="17"/>
      <c r="C88" s="18" t="s">
        <v>40</v>
      </c>
      <c r="D88" s="18" t="s">
        <v>18</v>
      </c>
      <c r="E88" s="35" t="s">
        <v>553</v>
      </c>
      <c r="F88" s="20" t="s">
        <v>554</v>
      </c>
      <c r="G88" s="21">
        <v>15</v>
      </c>
      <c r="H88" s="30" t="s">
        <v>288</v>
      </c>
      <c r="I88" s="30" t="s">
        <v>271</v>
      </c>
      <c r="J88" s="30" t="s">
        <v>302</v>
      </c>
      <c r="K88" s="36">
        <v>652105270</v>
      </c>
      <c r="L88" s="33">
        <v>15</v>
      </c>
      <c r="M88" s="26"/>
      <c r="N88" s="82">
        <v>100</v>
      </c>
      <c r="O88" s="26">
        <f t="shared" si="6"/>
        <v>0</v>
      </c>
      <c r="P88" s="26">
        <f t="shared" si="7"/>
        <v>0</v>
      </c>
      <c r="Q88" s="27">
        <f t="shared" si="8"/>
        <v>0</v>
      </c>
      <c r="R88" s="47"/>
    </row>
    <row r="89" spans="1:18" ht="19.5" customHeight="1">
      <c r="A89" s="16">
        <v>328</v>
      </c>
      <c r="B89" s="17"/>
      <c r="C89" s="22" t="s">
        <v>40</v>
      </c>
      <c r="D89" s="22" t="s">
        <v>18</v>
      </c>
      <c r="E89" s="29" t="s">
        <v>621</v>
      </c>
      <c r="F89" s="17" t="s">
        <v>245</v>
      </c>
      <c r="G89" s="21">
        <v>1</v>
      </c>
      <c r="H89" s="30" t="s">
        <v>21</v>
      </c>
      <c r="I89" s="31" t="s">
        <v>322</v>
      </c>
      <c r="J89" s="31" t="s">
        <v>322</v>
      </c>
      <c r="K89" s="34">
        <v>665600161</v>
      </c>
      <c r="L89" s="33">
        <v>37</v>
      </c>
      <c r="M89" s="26"/>
      <c r="N89" s="82">
        <v>100</v>
      </c>
      <c r="O89" s="26">
        <f t="shared" si="6"/>
        <v>0</v>
      </c>
      <c r="P89" s="26">
        <f t="shared" si="7"/>
        <v>0</v>
      </c>
      <c r="Q89" s="27">
        <f t="shared" si="8"/>
        <v>0</v>
      </c>
      <c r="R89" s="47"/>
    </row>
    <row r="90" spans="1:18" ht="19.5" customHeight="1">
      <c r="A90" s="16">
        <v>329</v>
      </c>
      <c r="B90" s="17"/>
      <c r="C90" s="22" t="s">
        <v>40</v>
      </c>
      <c r="D90" s="22" t="s">
        <v>18</v>
      </c>
      <c r="E90" s="29" t="s">
        <v>641</v>
      </c>
      <c r="F90" s="20" t="s">
        <v>245</v>
      </c>
      <c r="G90" s="21">
        <v>1</v>
      </c>
      <c r="H90" s="30" t="s">
        <v>21</v>
      </c>
      <c r="I90" s="31" t="s">
        <v>313</v>
      </c>
      <c r="J90" s="31" t="s">
        <v>642</v>
      </c>
      <c r="K90" s="34">
        <v>645401911</v>
      </c>
      <c r="L90" s="33">
        <v>15</v>
      </c>
      <c r="M90" s="26"/>
      <c r="N90" s="82">
        <v>100</v>
      </c>
      <c r="O90" s="26">
        <f t="shared" si="6"/>
        <v>0</v>
      </c>
      <c r="P90" s="26">
        <f t="shared" si="7"/>
        <v>0</v>
      </c>
      <c r="Q90" s="27">
        <f t="shared" si="8"/>
        <v>0</v>
      </c>
      <c r="R90" s="47"/>
    </row>
    <row r="91" spans="1:18" ht="19.5" customHeight="1">
      <c r="A91" s="16">
        <v>330</v>
      </c>
      <c r="B91" s="17"/>
      <c r="C91" s="22" t="s">
        <v>40</v>
      </c>
      <c r="D91" s="22" t="s">
        <v>18</v>
      </c>
      <c r="E91" s="29" t="s">
        <v>657</v>
      </c>
      <c r="F91" s="20" t="s">
        <v>658</v>
      </c>
      <c r="G91" s="21">
        <v>1</v>
      </c>
      <c r="H91" s="30" t="s">
        <v>21</v>
      </c>
      <c r="I91" s="31" t="s">
        <v>659</v>
      </c>
      <c r="J91" s="31" t="s">
        <v>660</v>
      </c>
      <c r="K91" s="34">
        <v>665600091</v>
      </c>
      <c r="L91" s="33">
        <v>1</v>
      </c>
      <c r="M91" s="26"/>
      <c r="N91" s="82">
        <v>100</v>
      </c>
      <c r="O91" s="26">
        <f t="shared" si="6"/>
        <v>0</v>
      </c>
      <c r="P91" s="26">
        <f t="shared" si="7"/>
        <v>0</v>
      </c>
      <c r="Q91" s="27">
        <f t="shared" si="8"/>
        <v>0</v>
      </c>
      <c r="R91" s="47"/>
    </row>
    <row r="92" spans="1:18" ht="19.5" customHeight="1">
      <c r="A92" s="16">
        <v>331</v>
      </c>
      <c r="B92" s="17"/>
      <c r="C92" s="18" t="s">
        <v>40</v>
      </c>
      <c r="D92" s="18" t="s">
        <v>18</v>
      </c>
      <c r="E92" s="35" t="s">
        <v>672</v>
      </c>
      <c r="F92" s="20" t="s">
        <v>321</v>
      </c>
      <c r="G92" s="18">
        <v>1</v>
      </c>
      <c r="H92" s="30" t="s">
        <v>248</v>
      </c>
      <c r="I92" s="30" t="s">
        <v>673</v>
      </c>
      <c r="J92" s="30" t="s">
        <v>674</v>
      </c>
      <c r="K92" s="36">
        <v>653603001</v>
      </c>
      <c r="L92" s="33">
        <v>1</v>
      </c>
      <c r="M92" s="26"/>
      <c r="N92" s="82">
        <v>100</v>
      </c>
      <c r="O92" s="26">
        <f t="shared" si="6"/>
        <v>0</v>
      </c>
      <c r="P92" s="26">
        <f t="shared" si="7"/>
        <v>0</v>
      </c>
      <c r="Q92" s="27">
        <f t="shared" si="8"/>
        <v>0</v>
      </c>
      <c r="R92" s="47"/>
    </row>
    <row r="93" spans="1:18" ht="19.5" customHeight="1">
      <c r="A93" s="16">
        <v>332</v>
      </c>
      <c r="B93" s="17"/>
      <c r="C93" s="22" t="s">
        <v>40</v>
      </c>
      <c r="D93" s="22" t="s">
        <v>18</v>
      </c>
      <c r="E93" s="29" t="s">
        <v>678</v>
      </c>
      <c r="F93" s="20" t="s">
        <v>679</v>
      </c>
      <c r="G93" s="21">
        <v>1</v>
      </c>
      <c r="H93" s="30" t="s">
        <v>248</v>
      </c>
      <c r="I93" s="31" t="s">
        <v>319</v>
      </c>
      <c r="J93" s="31" t="s">
        <v>256</v>
      </c>
      <c r="K93" s="31">
        <v>653603071</v>
      </c>
      <c r="L93" s="33">
        <v>3</v>
      </c>
      <c r="M93" s="26"/>
      <c r="N93" s="82">
        <v>100</v>
      </c>
      <c r="O93" s="26">
        <f t="shared" si="6"/>
        <v>0</v>
      </c>
      <c r="P93" s="26">
        <f t="shared" si="7"/>
        <v>0</v>
      </c>
      <c r="Q93" s="27">
        <f t="shared" si="8"/>
        <v>0</v>
      </c>
      <c r="R93" s="47"/>
    </row>
    <row r="94" spans="1:18" ht="19.5" customHeight="1">
      <c r="A94" s="16">
        <v>333</v>
      </c>
      <c r="B94" s="17"/>
      <c r="C94" s="22" t="s">
        <v>40</v>
      </c>
      <c r="D94" s="22" t="s">
        <v>18</v>
      </c>
      <c r="E94" s="29" t="s">
        <v>683</v>
      </c>
      <c r="F94" s="20" t="s">
        <v>321</v>
      </c>
      <c r="G94" s="21">
        <v>1</v>
      </c>
      <c r="H94" s="30" t="s">
        <v>248</v>
      </c>
      <c r="I94" s="31" t="s">
        <v>684</v>
      </c>
      <c r="J94" s="31" t="s">
        <v>322</v>
      </c>
      <c r="K94" s="34">
        <v>665600181</v>
      </c>
      <c r="L94" s="33">
        <v>1</v>
      </c>
      <c r="M94" s="26"/>
      <c r="N94" s="82">
        <v>100</v>
      </c>
      <c r="O94" s="26">
        <f t="shared" si="6"/>
        <v>0</v>
      </c>
      <c r="P94" s="26">
        <f t="shared" si="7"/>
        <v>0</v>
      </c>
      <c r="Q94" s="27">
        <f t="shared" si="8"/>
        <v>0</v>
      </c>
      <c r="R94" s="47"/>
    </row>
    <row r="95" spans="1:18" ht="19.5" customHeight="1">
      <c r="A95" s="16">
        <v>334</v>
      </c>
      <c r="B95" s="17"/>
      <c r="C95" s="22" t="s">
        <v>40</v>
      </c>
      <c r="D95" s="22" t="s">
        <v>18</v>
      </c>
      <c r="E95" s="29" t="s">
        <v>715</v>
      </c>
      <c r="F95" s="20" t="s">
        <v>716</v>
      </c>
      <c r="G95" s="21">
        <v>30</v>
      </c>
      <c r="H95" s="30" t="s">
        <v>160</v>
      </c>
      <c r="I95" s="31" t="s">
        <v>717</v>
      </c>
      <c r="J95" s="31" t="s">
        <v>718</v>
      </c>
      <c r="K95" s="34">
        <v>650700571</v>
      </c>
      <c r="L95" s="33">
        <v>210</v>
      </c>
      <c r="M95" s="26"/>
      <c r="N95" s="82">
        <v>100</v>
      </c>
      <c r="O95" s="26">
        <f t="shared" si="6"/>
        <v>0</v>
      </c>
      <c r="P95" s="26">
        <f t="shared" si="7"/>
        <v>0</v>
      </c>
      <c r="Q95" s="27">
        <f t="shared" si="8"/>
        <v>0</v>
      </c>
      <c r="R95" s="47"/>
    </row>
    <row r="96" spans="1:18" ht="19.5" customHeight="1">
      <c r="A96" s="16">
        <v>335</v>
      </c>
      <c r="B96" s="17"/>
      <c r="C96" s="22" t="s">
        <v>40</v>
      </c>
      <c r="D96" s="22" t="s">
        <v>35</v>
      </c>
      <c r="E96" s="29" t="s">
        <v>276</v>
      </c>
      <c r="F96" s="20" t="s">
        <v>277</v>
      </c>
      <c r="G96" s="21">
        <v>5</v>
      </c>
      <c r="H96" s="30" t="s">
        <v>278</v>
      </c>
      <c r="I96" s="31" t="s">
        <v>279</v>
      </c>
      <c r="J96" s="31" t="s">
        <v>280</v>
      </c>
      <c r="K96" s="31">
        <v>654400161</v>
      </c>
      <c r="L96" s="33">
        <v>5</v>
      </c>
      <c r="M96" s="26"/>
      <c r="N96" s="82">
        <v>100</v>
      </c>
      <c r="O96" s="26">
        <f t="shared" si="6"/>
        <v>0</v>
      </c>
      <c r="P96" s="26">
        <f t="shared" si="7"/>
        <v>0</v>
      </c>
      <c r="Q96" s="27">
        <f t="shared" si="8"/>
        <v>0</v>
      </c>
      <c r="R96" s="47"/>
    </row>
    <row r="97" spans="1:18" s="38" customFormat="1" ht="19.5" customHeight="1">
      <c r="A97" s="16">
        <v>336</v>
      </c>
      <c r="B97" s="17"/>
      <c r="C97" s="22" t="s">
        <v>40</v>
      </c>
      <c r="D97" s="22" t="s">
        <v>35</v>
      </c>
      <c r="E97" s="29" t="s">
        <v>447</v>
      </c>
      <c r="F97" s="18" t="s">
        <v>448</v>
      </c>
      <c r="G97" s="21">
        <v>10</v>
      </c>
      <c r="H97" s="30" t="s">
        <v>97</v>
      </c>
      <c r="I97" s="31" t="s">
        <v>449</v>
      </c>
      <c r="J97" s="31" t="s">
        <v>449</v>
      </c>
      <c r="K97" s="34">
        <v>694002001</v>
      </c>
      <c r="L97" s="33">
        <v>420</v>
      </c>
      <c r="M97" s="26"/>
      <c r="N97" s="82">
        <v>100</v>
      </c>
      <c r="O97" s="26">
        <f t="shared" si="6"/>
        <v>0</v>
      </c>
      <c r="P97" s="26">
        <f t="shared" si="7"/>
        <v>0</v>
      </c>
      <c r="Q97" s="27">
        <f t="shared" si="8"/>
        <v>0</v>
      </c>
      <c r="R97" s="47"/>
    </row>
    <row r="98" spans="1:18" s="38" customFormat="1" ht="19.5" customHeight="1">
      <c r="A98" s="16">
        <v>337</v>
      </c>
      <c r="B98" s="17"/>
      <c r="C98" s="22" t="s">
        <v>40</v>
      </c>
      <c r="D98" s="22" t="s">
        <v>35</v>
      </c>
      <c r="E98" s="29" t="s">
        <v>529</v>
      </c>
      <c r="F98" s="20" t="s">
        <v>277</v>
      </c>
      <c r="G98" s="21">
        <v>5</v>
      </c>
      <c r="H98" s="30" t="s">
        <v>278</v>
      </c>
      <c r="I98" s="31" t="s">
        <v>121</v>
      </c>
      <c r="J98" s="31" t="s">
        <v>121</v>
      </c>
      <c r="K98" s="31">
        <v>652000591</v>
      </c>
      <c r="L98" s="33">
        <v>20</v>
      </c>
      <c r="M98" s="26"/>
      <c r="N98" s="82">
        <v>100</v>
      </c>
      <c r="O98" s="26">
        <f t="shared" si="6"/>
        <v>0</v>
      </c>
      <c r="P98" s="26">
        <f t="shared" si="7"/>
        <v>0</v>
      </c>
      <c r="Q98" s="27">
        <f t="shared" si="8"/>
        <v>0</v>
      </c>
      <c r="R98" s="47"/>
    </row>
    <row r="99" spans="1:18" s="38" customFormat="1" ht="19.5" customHeight="1">
      <c r="A99" s="16">
        <v>338</v>
      </c>
      <c r="B99" s="17"/>
      <c r="C99" s="22" t="s">
        <v>40</v>
      </c>
      <c r="D99" s="22" t="s">
        <v>35</v>
      </c>
      <c r="E99" s="29" t="s">
        <v>622</v>
      </c>
      <c r="F99" s="18" t="s">
        <v>212</v>
      </c>
      <c r="G99" s="21">
        <v>50</v>
      </c>
      <c r="H99" s="30" t="s">
        <v>97</v>
      </c>
      <c r="I99" s="31" t="s">
        <v>623</v>
      </c>
      <c r="J99" s="31" t="s">
        <v>623</v>
      </c>
      <c r="K99" s="34">
        <v>655601681</v>
      </c>
      <c r="L99" s="33">
        <v>50</v>
      </c>
      <c r="M99" s="26"/>
      <c r="N99" s="82">
        <v>100</v>
      </c>
      <c r="O99" s="26">
        <f t="shared" si="6"/>
        <v>0</v>
      </c>
      <c r="P99" s="26">
        <f t="shared" si="7"/>
        <v>0</v>
      </c>
      <c r="Q99" s="27">
        <f t="shared" si="8"/>
        <v>0</v>
      </c>
      <c r="R99" s="47"/>
    </row>
    <row r="100" spans="1:18" s="38" customFormat="1" ht="19.5" customHeight="1">
      <c r="A100" s="16">
        <v>339</v>
      </c>
      <c r="B100" s="17"/>
      <c r="C100" s="18" t="s">
        <v>40</v>
      </c>
      <c r="D100" s="22" t="s">
        <v>35</v>
      </c>
      <c r="E100" s="29" t="s">
        <v>103</v>
      </c>
      <c r="F100" s="20" t="s">
        <v>104</v>
      </c>
      <c r="G100" s="21">
        <v>1</v>
      </c>
      <c r="H100" s="30" t="s">
        <v>105</v>
      </c>
      <c r="I100" s="30" t="s">
        <v>106</v>
      </c>
      <c r="J100" s="31" t="s">
        <v>107</v>
      </c>
      <c r="K100" s="34">
        <v>648902270</v>
      </c>
      <c r="L100" s="33">
        <v>56</v>
      </c>
      <c r="M100" s="26"/>
      <c r="N100" s="82">
        <v>100</v>
      </c>
      <c r="O100" s="26">
        <f t="shared" ref="O100:O104" si="9">M100*N100%</f>
        <v>0</v>
      </c>
      <c r="P100" s="26">
        <f t="shared" ref="P100:P104" si="10">ROUND(O100,0)</f>
        <v>0</v>
      </c>
      <c r="Q100" s="27">
        <f t="shared" ref="Q100:Q104" si="11">P100*L100</f>
        <v>0</v>
      </c>
      <c r="R100" s="28" t="s">
        <v>23</v>
      </c>
    </row>
    <row r="101" spans="1:18" s="38" customFormat="1" ht="19.5" customHeight="1">
      <c r="A101" s="16">
        <v>340</v>
      </c>
      <c r="B101" s="17"/>
      <c r="C101" s="18" t="s">
        <v>40</v>
      </c>
      <c r="D101" s="22" t="s">
        <v>35</v>
      </c>
      <c r="E101" s="29" t="s">
        <v>743</v>
      </c>
      <c r="F101" s="20" t="s">
        <v>711</v>
      </c>
      <c r="G101" s="21">
        <v>1</v>
      </c>
      <c r="H101" s="30" t="s">
        <v>97</v>
      </c>
      <c r="I101" s="31" t="s">
        <v>713</v>
      </c>
      <c r="J101" s="31" t="s">
        <v>591</v>
      </c>
      <c r="K101" s="34">
        <v>670800431</v>
      </c>
      <c r="L101" s="33">
        <v>9</v>
      </c>
      <c r="M101" s="26"/>
      <c r="N101" s="82">
        <v>100</v>
      </c>
      <c r="O101" s="26">
        <f t="shared" si="9"/>
        <v>0</v>
      </c>
      <c r="P101" s="26">
        <f t="shared" si="10"/>
        <v>0</v>
      </c>
      <c r="Q101" s="27">
        <f t="shared" si="11"/>
        <v>0</v>
      </c>
      <c r="R101" s="47"/>
    </row>
    <row r="102" spans="1:18" s="38" customFormat="1" ht="19.5" customHeight="1">
      <c r="A102" s="16">
        <v>341</v>
      </c>
      <c r="B102" s="17"/>
      <c r="C102" s="18" t="s">
        <v>40</v>
      </c>
      <c r="D102" s="22" t="s">
        <v>35</v>
      </c>
      <c r="E102" s="29" t="s">
        <v>744</v>
      </c>
      <c r="F102" s="20" t="s">
        <v>711</v>
      </c>
      <c r="G102" s="21">
        <v>1</v>
      </c>
      <c r="H102" s="30" t="s">
        <v>97</v>
      </c>
      <c r="I102" s="31" t="s">
        <v>713</v>
      </c>
      <c r="J102" s="31" t="s">
        <v>591</v>
      </c>
      <c r="K102" s="34">
        <v>670800441</v>
      </c>
      <c r="L102" s="33">
        <v>1</v>
      </c>
      <c r="M102" s="26"/>
      <c r="N102" s="82">
        <v>100</v>
      </c>
      <c r="O102" s="26">
        <f t="shared" si="9"/>
        <v>0</v>
      </c>
      <c r="P102" s="26">
        <f t="shared" si="10"/>
        <v>0</v>
      </c>
      <c r="Q102" s="27">
        <f t="shared" si="11"/>
        <v>0</v>
      </c>
      <c r="R102" s="47"/>
    </row>
    <row r="103" spans="1:18" s="38" customFormat="1" ht="19.5" customHeight="1">
      <c r="A103" s="16">
        <v>342</v>
      </c>
      <c r="B103" s="17"/>
      <c r="C103" s="22" t="s">
        <v>40</v>
      </c>
      <c r="D103" s="22" t="s">
        <v>138</v>
      </c>
      <c r="E103" s="29" t="s">
        <v>281</v>
      </c>
      <c r="F103" s="20" t="s">
        <v>282</v>
      </c>
      <c r="G103" s="21">
        <v>4</v>
      </c>
      <c r="H103" s="30" t="s">
        <v>283</v>
      </c>
      <c r="I103" s="31" t="s">
        <v>284</v>
      </c>
      <c r="J103" s="31" t="s">
        <v>285</v>
      </c>
      <c r="K103" s="31">
        <v>678000010</v>
      </c>
      <c r="L103" s="33">
        <v>24</v>
      </c>
      <c r="M103" s="26"/>
      <c r="N103" s="82">
        <v>100</v>
      </c>
      <c r="O103" s="26">
        <f t="shared" si="9"/>
        <v>0</v>
      </c>
      <c r="P103" s="26">
        <f t="shared" si="10"/>
        <v>0</v>
      </c>
      <c r="Q103" s="27">
        <f t="shared" si="11"/>
        <v>0</v>
      </c>
      <c r="R103" s="47"/>
    </row>
    <row r="104" spans="1:18" s="38" customFormat="1" ht="19.5" customHeight="1" thickBot="1">
      <c r="A104" s="16">
        <v>343</v>
      </c>
      <c r="B104" s="56"/>
      <c r="C104" s="57" t="s">
        <v>40</v>
      </c>
      <c r="D104" s="57" t="s">
        <v>138</v>
      </c>
      <c r="E104" s="58" t="s">
        <v>139</v>
      </c>
      <c r="F104" s="59" t="s">
        <v>140</v>
      </c>
      <c r="G104" s="60">
        <v>100</v>
      </c>
      <c r="H104" s="61" t="s">
        <v>55</v>
      </c>
      <c r="I104" s="62" t="s">
        <v>141</v>
      </c>
      <c r="J104" s="62" t="s">
        <v>142</v>
      </c>
      <c r="K104" s="63">
        <v>645000160</v>
      </c>
      <c r="L104" s="64">
        <v>4000</v>
      </c>
      <c r="M104" s="65"/>
      <c r="N104" s="83">
        <v>100</v>
      </c>
      <c r="O104" s="65">
        <f t="shared" si="9"/>
        <v>0</v>
      </c>
      <c r="P104" s="65">
        <f t="shared" si="10"/>
        <v>0</v>
      </c>
      <c r="Q104" s="66">
        <f t="shared" si="11"/>
        <v>0</v>
      </c>
      <c r="R104" s="96" t="s">
        <v>112</v>
      </c>
    </row>
    <row r="105" spans="1:18" ht="18" customHeight="1" thickBot="1">
      <c r="A105" s="85"/>
      <c r="B105" s="86"/>
      <c r="C105" s="87"/>
      <c r="D105" s="87"/>
      <c r="E105" s="88"/>
      <c r="F105" s="89"/>
      <c r="G105" s="89"/>
      <c r="H105" s="87"/>
      <c r="I105" s="88"/>
      <c r="J105" s="88"/>
      <c r="K105" s="88"/>
      <c r="L105" s="88"/>
      <c r="M105" s="88"/>
      <c r="N105" s="87"/>
      <c r="O105" s="88"/>
      <c r="P105" s="88"/>
      <c r="Q105" s="90">
        <f>SUM(Q4:Q104)</f>
        <v>0</v>
      </c>
      <c r="R105" s="91"/>
    </row>
  </sheetData>
  <autoFilter ref="A3:R3"/>
  <sortState ref="C4:S104">
    <sortCondition ref="D4:D104"/>
    <sortCondition ref="E4:E104"/>
  </sortState>
  <mergeCells count="2">
    <mergeCell ref="A1:R1"/>
    <mergeCell ref="A2:R2"/>
  </mergeCells>
  <phoneticPr fontId="3" type="noConversion"/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표지</vt:lpstr>
      <vt:lpstr>1그룹</vt:lpstr>
      <vt:lpstr>2그룹</vt:lpstr>
      <vt:lpstr>'1그룹'!Print_Area</vt:lpstr>
      <vt:lpstr>'2그룹'!Print_Area</vt:lpstr>
      <vt:lpstr>표지!Print_Area</vt:lpstr>
      <vt:lpstr>'1그룹'!Print_Titles</vt:lpstr>
      <vt:lpstr>'2그룹'!Print_Titles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2021-12-15T00:03:23Z</dcterms:created>
  <dcterms:modified xsi:type="dcterms:W3CDTF">2021-12-15T08:27:34Z</dcterms:modified>
</cp:coreProperties>
</file>